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heckCompatibility="1" defaultThemeVersion="124226"/>
  <bookViews>
    <workbookView xWindow="240" yWindow="1665" windowWidth="15480" windowHeight="8415" tabRatio="977" activeTab="20"/>
  </bookViews>
  <sheets>
    <sheet name="ج1" sheetId="1" r:id="rId1"/>
    <sheet name="ج2" sheetId="2" r:id="rId2"/>
    <sheet name="ج3" sheetId="3" r:id="rId3"/>
    <sheet name="ج4" sheetId="4" r:id="rId4"/>
    <sheet name="ج5" sheetId="5" r:id="rId5"/>
    <sheet name="ج6" sheetId="6" r:id="rId6"/>
    <sheet name="ج7" sheetId="7" r:id="rId7"/>
    <sheet name="ج8" sheetId="8" r:id="rId8"/>
    <sheet name="ج9" sheetId="9" r:id="rId9"/>
    <sheet name="ج10" sheetId="10" r:id="rId10"/>
    <sheet name="ج11" sheetId="11" r:id="rId11"/>
    <sheet name="ج12" sheetId="12" r:id="rId12"/>
    <sheet name="ج13" sheetId="13" r:id="rId13"/>
    <sheet name="جدول 14" sheetId="34" r:id="rId14"/>
    <sheet name="ج15" sheetId="14" r:id="rId15"/>
    <sheet name="ج16" sheetId="15" r:id="rId16"/>
    <sheet name="ج17" sheetId="16" r:id="rId17"/>
    <sheet name="18ج" sheetId="17" r:id="rId18"/>
    <sheet name="ج19" sheetId="37" r:id="rId19"/>
    <sheet name="ج20" sheetId="18" r:id="rId20"/>
    <sheet name="ج21" sheetId="19" r:id="rId21"/>
  </sheets>
  <definedNames>
    <definedName name="_xlnm.Print_Area" localSheetId="17">'18ج'!$A$1:$E$29</definedName>
    <definedName name="_xlnm.Print_Area" localSheetId="0">ج1!$A$1:$F$14</definedName>
    <definedName name="_xlnm.Print_Area" localSheetId="9">ج10!$A$1:$J$18</definedName>
    <definedName name="_xlnm.Print_Area" localSheetId="10">ج11!$A$1:$E$27</definedName>
    <definedName name="_xlnm.Print_Area" localSheetId="11">ج12!$A$1:$F$26</definedName>
    <definedName name="_xlnm.Print_Area" localSheetId="12">ج13!$A$1:$E$24</definedName>
    <definedName name="_xlnm.Print_Area" localSheetId="14">ج15!$A$1:$I$25</definedName>
    <definedName name="_xlnm.Print_Area" localSheetId="16">ج17!$A$1:$G$25</definedName>
    <definedName name="_xlnm.Print_Area" localSheetId="18">ج19!$A$1:$C$24</definedName>
    <definedName name="_xlnm.Print_Area" localSheetId="1">ج2!$A$1:$I$26</definedName>
    <definedName name="_xlnm.Print_Area" localSheetId="19">ج20!$A$1:$D$24</definedName>
    <definedName name="_xlnm.Print_Area" localSheetId="20">ج21!$A$1:$D$25</definedName>
    <definedName name="_xlnm.Print_Area" localSheetId="2">ج3!$A$1:$U$27</definedName>
    <definedName name="_xlnm.Print_Area" localSheetId="4">ج5!$A$1:$H$14</definedName>
    <definedName name="_xlnm.Print_Area" localSheetId="5">ج6!$A$1:$F$14</definedName>
    <definedName name="_xlnm.Print_Area" localSheetId="6">ج7!$A$1:$D$27</definedName>
    <definedName name="_xlnm.Print_Area" localSheetId="7">ج8!$A$1:$D$29</definedName>
    <definedName name="_xlnm.Print_Area" localSheetId="8">ج9!$A$1:$K$16</definedName>
    <definedName name="_xlnm.Print_Area" localSheetId="13">'جدول 14'!$A$1:$F$22</definedName>
  </definedNames>
  <calcPr calcId="144525"/>
</workbook>
</file>

<file path=xl/calcChain.xml><?xml version="1.0" encoding="utf-8"?>
<calcChain xmlns="http://schemas.openxmlformats.org/spreadsheetml/2006/main">
  <c r="B21" i="37" l="1"/>
  <c r="C21" i="18"/>
  <c r="B21" i="18"/>
  <c r="F9" i="16"/>
  <c r="F10" i="16"/>
  <c r="F11" i="16"/>
  <c r="F12" i="16"/>
  <c r="F13" i="16"/>
  <c r="F14" i="16"/>
  <c r="F15" i="16"/>
  <c r="F16" i="16"/>
  <c r="F17" i="16"/>
  <c r="F18" i="16"/>
  <c r="F19" i="16"/>
  <c r="F20" i="16"/>
  <c r="F8" i="16"/>
  <c r="F7" i="16"/>
  <c r="E21" i="16"/>
  <c r="F21" i="16" s="1"/>
  <c r="D9" i="16"/>
  <c r="D10" i="16"/>
  <c r="D11" i="16"/>
  <c r="D12" i="16"/>
  <c r="D13" i="16"/>
  <c r="D14" i="16"/>
  <c r="D15" i="16"/>
  <c r="D16" i="16"/>
  <c r="D17" i="16"/>
  <c r="D18" i="16"/>
  <c r="D19" i="16"/>
  <c r="D20" i="16"/>
  <c r="D8" i="16"/>
  <c r="D7" i="16"/>
  <c r="B21" i="16"/>
  <c r="C21" i="16"/>
  <c r="D21" i="16" s="1"/>
  <c r="T10" i="3"/>
  <c r="T11" i="3"/>
  <c r="T12" i="3"/>
  <c r="T13" i="3"/>
  <c r="T14" i="3"/>
  <c r="T15" i="3"/>
  <c r="T16" i="3"/>
  <c r="T17" i="3"/>
  <c r="T18" i="3"/>
  <c r="T19" i="3"/>
  <c r="T20" i="3"/>
  <c r="T21" i="3"/>
  <c r="T9" i="3"/>
  <c r="T8" i="3"/>
  <c r="S22" i="3"/>
  <c r="R22" i="3"/>
  <c r="Q22" i="3"/>
  <c r="P22" i="3"/>
  <c r="O22" i="3"/>
  <c r="M22" i="3"/>
  <c r="L22" i="3"/>
  <c r="K22" i="3"/>
  <c r="J22" i="3"/>
  <c r="I22" i="3"/>
  <c r="H22" i="3"/>
  <c r="E22" i="3"/>
  <c r="D22" i="3"/>
  <c r="C22" i="3"/>
  <c r="B22" i="3"/>
  <c r="H22" i="2"/>
  <c r="G22" i="2"/>
  <c r="F9" i="2"/>
  <c r="F10" i="2"/>
  <c r="F11" i="2"/>
  <c r="F12" i="2"/>
  <c r="F13" i="2"/>
  <c r="F14" i="2"/>
  <c r="F15" i="2"/>
  <c r="F16" i="2"/>
  <c r="F17" i="2"/>
  <c r="F18" i="2"/>
  <c r="F19" i="2"/>
  <c r="F20" i="2"/>
  <c r="F21" i="2"/>
  <c r="F8" i="2"/>
  <c r="F7" i="2"/>
  <c r="E22" i="2"/>
  <c r="D22" i="2"/>
  <c r="C22" i="2"/>
  <c r="F22" i="2" s="1"/>
  <c r="B22" i="2"/>
  <c r="C27" i="8"/>
  <c r="B27" i="8"/>
  <c r="B23" i="14"/>
  <c r="C23" i="14"/>
  <c r="D23" i="14"/>
  <c r="E23" i="14"/>
  <c r="F23" i="14"/>
  <c r="G23" i="14"/>
  <c r="H23" i="14"/>
  <c r="D7" i="13"/>
  <c r="D8" i="11"/>
  <c r="H16" i="10"/>
  <c r="G16" i="10"/>
  <c r="F16" i="10"/>
  <c r="E16" i="10"/>
  <c r="D16" i="10"/>
  <c r="B16" i="10"/>
  <c r="B21" i="34"/>
  <c r="D21" i="34"/>
  <c r="E21" i="34"/>
  <c r="D16" i="13"/>
  <c r="D17" i="13"/>
  <c r="D18" i="13"/>
  <c r="D19" i="13"/>
  <c r="D20" i="13"/>
  <c r="D12" i="13"/>
  <c r="D13" i="13"/>
  <c r="D14" i="13"/>
  <c r="D15" i="13"/>
  <c r="D8" i="13"/>
  <c r="D9" i="13"/>
  <c r="B21" i="13"/>
  <c r="C21" i="13"/>
  <c r="D11" i="13"/>
  <c r="B25" i="12"/>
  <c r="C25" i="12"/>
  <c r="D25" i="12"/>
  <c r="E22" i="12"/>
  <c r="E23" i="12"/>
  <c r="E24" i="12"/>
  <c r="E6" i="12"/>
  <c r="E7" i="12"/>
  <c r="E8" i="12"/>
  <c r="E9" i="12"/>
  <c r="E10" i="12"/>
  <c r="E11" i="12"/>
  <c r="E12" i="12"/>
  <c r="E13" i="12"/>
  <c r="E14" i="12"/>
  <c r="E15" i="12"/>
  <c r="E16" i="12"/>
  <c r="E17" i="12"/>
  <c r="E18" i="12"/>
  <c r="E19" i="12"/>
  <c r="E20" i="12"/>
  <c r="D19" i="11"/>
  <c r="B26" i="11"/>
  <c r="C26" i="11"/>
  <c r="D23" i="11"/>
  <c r="D24" i="11"/>
  <c r="D25" i="11"/>
  <c r="D18" i="11"/>
  <c r="D11" i="11"/>
  <c r="D12" i="11"/>
  <c r="D13" i="11"/>
  <c r="D14" i="11"/>
  <c r="D15" i="11"/>
  <c r="D16" i="11"/>
  <c r="D17" i="11"/>
  <c r="D20" i="11"/>
  <c r="D21" i="11"/>
  <c r="D9" i="11"/>
  <c r="D10" i="11"/>
  <c r="D7" i="11"/>
  <c r="I16" i="10"/>
  <c r="C16" i="10"/>
  <c r="B15" i="9"/>
  <c r="C15" i="9"/>
  <c r="D15" i="9"/>
  <c r="E15" i="9"/>
  <c r="F15" i="9"/>
  <c r="G15" i="9"/>
  <c r="H15" i="9"/>
  <c r="I15" i="9"/>
  <c r="J15" i="9"/>
  <c r="B22" i="4"/>
  <c r="C22" i="4"/>
  <c r="D22" i="4"/>
  <c r="E22" i="4"/>
  <c r="T22" i="3" l="1"/>
  <c r="D21" i="13"/>
  <c r="F12" i="15" l="1"/>
  <c r="G12" i="15" l="1"/>
  <c r="F8" i="6" l="1"/>
  <c r="F6" i="6" l="1"/>
  <c r="F7" i="6"/>
</calcChain>
</file>

<file path=xl/sharedStrings.xml><?xml version="1.0" encoding="utf-8"?>
<sst xmlns="http://schemas.openxmlformats.org/spreadsheetml/2006/main" count="1033" uniqueCount="430">
  <si>
    <t>Table (2)</t>
  </si>
  <si>
    <t>المحافظة</t>
  </si>
  <si>
    <t>Governorate</t>
  </si>
  <si>
    <t>نينوى</t>
  </si>
  <si>
    <t>Ninevah</t>
  </si>
  <si>
    <t>كركوك</t>
  </si>
  <si>
    <t>Kirkuk</t>
  </si>
  <si>
    <t>ديالى</t>
  </si>
  <si>
    <t>Diala</t>
  </si>
  <si>
    <t>الانبار</t>
  </si>
  <si>
    <t>بغداد</t>
  </si>
  <si>
    <t>Baghdad</t>
  </si>
  <si>
    <t>بابل</t>
  </si>
  <si>
    <t>Babylon</t>
  </si>
  <si>
    <t>كربلاء</t>
  </si>
  <si>
    <t>Kerbela</t>
  </si>
  <si>
    <t>واسط</t>
  </si>
  <si>
    <t>Wasit</t>
  </si>
  <si>
    <t>صلاح الدين</t>
  </si>
  <si>
    <t xml:space="preserve">Salah Al-Deen </t>
  </si>
  <si>
    <t>النجف</t>
  </si>
  <si>
    <t>Najaf</t>
  </si>
  <si>
    <t>القادسية</t>
  </si>
  <si>
    <t>المثنى</t>
  </si>
  <si>
    <t>Muthanna</t>
  </si>
  <si>
    <t>ذي قار</t>
  </si>
  <si>
    <t>Thi-Qar</t>
  </si>
  <si>
    <t>ميسان</t>
  </si>
  <si>
    <t>Missan</t>
  </si>
  <si>
    <t>البصرة</t>
  </si>
  <si>
    <t>المجموع</t>
  </si>
  <si>
    <t>Total</t>
  </si>
  <si>
    <t>* عدا اقليم كردستان</t>
  </si>
  <si>
    <t>* Excluding Kurdistan Region</t>
  </si>
  <si>
    <t>المصدر:  وزارة الاتصالات</t>
  </si>
  <si>
    <t>Source: Ministry of Communications</t>
  </si>
  <si>
    <t>Table (3)</t>
  </si>
  <si>
    <t>NGN</t>
  </si>
  <si>
    <t>-</t>
  </si>
  <si>
    <t>المصدر: وزارة الاتصالات</t>
  </si>
  <si>
    <t>Table (4)</t>
  </si>
  <si>
    <t>Table (5)</t>
  </si>
  <si>
    <t xml:space="preserve">المجموع </t>
  </si>
  <si>
    <t>المصدر: هيئة الاعلام والاتصالات</t>
  </si>
  <si>
    <t>Table (6)</t>
  </si>
  <si>
    <t>دهوك</t>
  </si>
  <si>
    <t>Dohuk</t>
  </si>
  <si>
    <t>اربيل</t>
  </si>
  <si>
    <t>Erbil</t>
  </si>
  <si>
    <t>سليمانية</t>
  </si>
  <si>
    <t>Sulaimaniya</t>
  </si>
  <si>
    <t>Table (8)</t>
  </si>
  <si>
    <t xml:space="preserve">Source: Commission and media commission </t>
  </si>
  <si>
    <t>Table (9)</t>
  </si>
  <si>
    <t>المجاميع الدولية</t>
  </si>
  <si>
    <t>عدد الطرود البريدية</t>
  </si>
  <si>
    <t>عدد البريد السريع</t>
  </si>
  <si>
    <t>Country group</t>
  </si>
  <si>
    <t>عدد الرسائل</t>
  </si>
  <si>
    <t>عدد المطبوعات</t>
  </si>
  <si>
    <t>عدد الرزم العادية</t>
  </si>
  <si>
    <t>عدد الرزم المسجلة</t>
  </si>
  <si>
    <t>No. of postal parcel</t>
  </si>
  <si>
    <t>Express mail</t>
  </si>
  <si>
    <t>letters</t>
  </si>
  <si>
    <t>publications</t>
  </si>
  <si>
    <t xml:space="preserve">Regular packages </t>
  </si>
  <si>
    <t>Recorded packages</t>
  </si>
  <si>
    <t>Europe</t>
  </si>
  <si>
    <t>Africa</t>
  </si>
  <si>
    <t>امريكا الشمالية</t>
  </si>
  <si>
    <t>North America</t>
  </si>
  <si>
    <t>امريكا الجنوبية</t>
  </si>
  <si>
    <t>South America</t>
  </si>
  <si>
    <t>استراليا</t>
  </si>
  <si>
    <t>Australia</t>
  </si>
  <si>
    <t>الدول العربية</t>
  </si>
  <si>
    <t>Arab countries</t>
  </si>
  <si>
    <t xml:space="preserve">Source: Ministry of communications </t>
  </si>
  <si>
    <t>Table (10)</t>
  </si>
  <si>
    <t>Country  groups</t>
  </si>
  <si>
    <t>عدد الرزم</t>
  </si>
  <si>
    <t>Source: ministry of Transport</t>
  </si>
  <si>
    <t>Table (11)</t>
  </si>
  <si>
    <t>رسائل عادية</t>
  </si>
  <si>
    <t>مسجلة محلية</t>
  </si>
  <si>
    <t xml:space="preserve">المجموع    </t>
  </si>
  <si>
    <t>Letters</t>
  </si>
  <si>
    <t>Locally recorded</t>
  </si>
  <si>
    <t>Table (12)</t>
  </si>
  <si>
    <t>مطبوعات عادية</t>
  </si>
  <si>
    <t>Table (13)</t>
  </si>
  <si>
    <t>المؤجرة</t>
  </si>
  <si>
    <t>الشاغرة</t>
  </si>
  <si>
    <t xml:space="preserve">عدد صناديق البريد الكلية </t>
  </si>
  <si>
    <t>Rented</t>
  </si>
  <si>
    <t>Empty</t>
  </si>
  <si>
    <t>Total post boxes</t>
  </si>
  <si>
    <t>Source: Ministry of communications</t>
  </si>
  <si>
    <t>Table (14)</t>
  </si>
  <si>
    <t>عدد المكاتب التي تقدم خدمة التوفير</t>
  </si>
  <si>
    <t>عدد المكاتب التي لاتقدم خدمة التوفير</t>
  </si>
  <si>
    <t xml:space="preserve"> عدد المكاتب البريدية الكلية</t>
  </si>
  <si>
    <t>Office provides savings service</t>
  </si>
  <si>
    <t>Total post offices</t>
  </si>
  <si>
    <t xml:space="preserve"> *عدا اقليم كردستان</t>
  </si>
  <si>
    <t>السنة</t>
  </si>
  <si>
    <t>Year</t>
  </si>
  <si>
    <t>Credit at the biginning of the year</t>
  </si>
  <si>
    <t>Amounts deposited</t>
  </si>
  <si>
    <t>Amounts withdrawn</t>
  </si>
  <si>
    <t>جدول (16)</t>
  </si>
  <si>
    <t xml:space="preserve">عدد السكان </t>
  </si>
  <si>
    <t>No. of Population</t>
  </si>
  <si>
    <t>No. of land phone lines</t>
  </si>
  <si>
    <t>Telephone density per 100 population</t>
  </si>
  <si>
    <t>No. of Subscribers</t>
  </si>
  <si>
    <t>Telephone density per 100 population (subscribers)</t>
  </si>
  <si>
    <t>المصدر: من وزارة الاتصالات</t>
  </si>
  <si>
    <t>Table (17)</t>
  </si>
  <si>
    <t>Table (18)</t>
  </si>
  <si>
    <t>سعة الشبكة الداخلية</t>
  </si>
  <si>
    <t>سعة الشبكة الخارجية</t>
  </si>
  <si>
    <t>Intranet capacity</t>
  </si>
  <si>
    <t>Extranet capacity</t>
  </si>
  <si>
    <t>Table (19)</t>
  </si>
  <si>
    <t>عدد الكابينات</t>
  </si>
  <si>
    <t>عدد التقاسيم</t>
  </si>
  <si>
    <t>No. of cabins</t>
  </si>
  <si>
    <t>No. of swiches</t>
  </si>
  <si>
    <t xml:space="preserve">اسيا </t>
  </si>
  <si>
    <t>Population of Iraq=36933714</t>
  </si>
  <si>
    <t>Table (1)</t>
  </si>
  <si>
    <t>جدول (1)</t>
  </si>
  <si>
    <t xml:space="preserve">افريقيا </t>
  </si>
  <si>
    <t>*المحافظة</t>
  </si>
  <si>
    <t xml:space="preserve">*المحافظة </t>
  </si>
  <si>
    <t>*Governorate</t>
  </si>
  <si>
    <t>المحافظة*</t>
  </si>
  <si>
    <t xml:space="preserve"> حركة المبالغ النقدية خلال السنة ( مليون دينار ) </t>
  </si>
  <si>
    <t>Payments Movement during the year (million ID)</t>
  </si>
  <si>
    <t>* المحافظة</t>
  </si>
  <si>
    <t xml:space="preserve">الايداعات </t>
  </si>
  <si>
    <t>المسحوبات</t>
  </si>
  <si>
    <t xml:space="preserve">جدول ( 3 )        </t>
  </si>
  <si>
    <t xml:space="preserve"> جدول (5)</t>
  </si>
  <si>
    <t>جدول  (12)</t>
  </si>
  <si>
    <t>**الصافي النقدي</t>
  </si>
  <si>
    <t xml:space="preserve">عدد المشتركين للارقام المشغولة </t>
  </si>
  <si>
    <t xml:space="preserve">* الرصيد في نهاية السنة = ( الرصيد في بداية السنة + الايداعات ) - المسحوبات  </t>
  </si>
  <si>
    <t xml:space="preserve">No. of depositors  </t>
  </si>
  <si>
    <t>النسبة المئوية للطرود البريدية%</t>
  </si>
  <si>
    <t xml:space="preserve">المصدر : هيئة الاعلام والاتصالات ووزارة الاتصالات </t>
  </si>
  <si>
    <t>محافظات اقليم كردستان</t>
  </si>
  <si>
    <t>AL- Qadisiya</t>
  </si>
  <si>
    <t>AL-Muthanna</t>
  </si>
  <si>
    <t xml:space="preserve">** الصافي النقدي = الايداعات - المسحوبات </t>
  </si>
  <si>
    <t>AL-Anbar</t>
  </si>
  <si>
    <t>AL-Qadisiya</t>
  </si>
  <si>
    <t>**نينوى</t>
  </si>
  <si>
    <t>**الانبار</t>
  </si>
  <si>
    <t>**Ninevah</t>
  </si>
  <si>
    <t>**AL-Anbar</t>
  </si>
  <si>
    <t>اوروبا</t>
  </si>
  <si>
    <t>***نينوى</t>
  </si>
  <si>
    <t>*عدا اقليم كردستان</t>
  </si>
  <si>
    <t>***Ninevah</t>
  </si>
  <si>
    <t>AL-Basrah</t>
  </si>
  <si>
    <t>percentage of postal parcel</t>
  </si>
  <si>
    <t>No.of Packages</t>
  </si>
  <si>
    <t>No. of express mail</t>
  </si>
  <si>
    <t>recorded nationally</t>
  </si>
  <si>
    <t>** Net cash = deposits - withdrawals</t>
  </si>
  <si>
    <t>* Balance at the end of the year = (Balance at the beginning of the year + deposits) - withdrawals</t>
  </si>
  <si>
    <t>* عدد البدالات</t>
  </si>
  <si>
    <t>المكاتب البريدية</t>
  </si>
  <si>
    <t xml:space="preserve"> No. of post office</t>
  </si>
  <si>
    <t xml:space="preserve">الصناديق البريدية الكلية </t>
  </si>
  <si>
    <t xml:space="preserve"> No. of post box </t>
  </si>
  <si>
    <t xml:space="preserve">No. of Switches </t>
  </si>
  <si>
    <t xml:space="preserve">عدد البدالات </t>
  </si>
  <si>
    <t>مساكن</t>
  </si>
  <si>
    <t xml:space="preserve"> Houses</t>
  </si>
  <si>
    <t>محلات ومكاتب</t>
  </si>
  <si>
    <t xml:space="preserve"> Shops &amp; Offices</t>
  </si>
  <si>
    <t xml:space="preserve">دوائر حكومية </t>
  </si>
  <si>
    <t>Governmental institutions</t>
  </si>
  <si>
    <t>Connected lines</t>
  </si>
  <si>
    <t xml:space="preserve">الارقام الشاغرة </t>
  </si>
  <si>
    <t xml:space="preserve">عدد خطوط الهاتف الثابت (سعة البدالة) </t>
  </si>
  <si>
    <t xml:space="preserve">**عدد السكان  </t>
  </si>
  <si>
    <t>Wireless</t>
  </si>
  <si>
    <t xml:space="preserve">لاسلكي </t>
  </si>
  <si>
    <t>Diazolidinyl</t>
  </si>
  <si>
    <t xml:space="preserve">يورات </t>
  </si>
  <si>
    <t>Manual</t>
  </si>
  <si>
    <t xml:space="preserve">يدوية  </t>
  </si>
  <si>
    <t xml:space="preserve">لاسلكي  </t>
  </si>
  <si>
    <t>يورات</t>
  </si>
  <si>
    <t xml:space="preserve"> Diazolidinyl</t>
  </si>
  <si>
    <t xml:space="preserve">المجموع  </t>
  </si>
  <si>
    <t>Active numbers</t>
  </si>
  <si>
    <t xml:space="preserve">الارقام المشغولة  </t>
  </si>
  <si>
    <t>الارقام الشاغرة</t>
  </si>
  <si>
    <t xml:space="preserve">* الكثافة الهاتفية لكل 100 شخص </t>
  </si>
  <si>
    <t xml:space="preserve">مؤجرة </t>
  </si>
  <si>
    <t>غير مؤجرة</t>
  </si>
  <si>
    <t xml:space="preserve"> Not rented</t>
  </si>
  <si>
    <t xml:space="preserve">عدد المكاتب الكلية  </t>
  </si>
  <si>
    <t>phones inside offices</t>
  </si>
  <si>
    <t xml:space="preserve">عدد الهواتف الكلية  </t>
  </si>
  <si>
    <t xml:space="preserve"> Rented</t>
  </si>
  <si>
    <t xml:space="preserve"> *الكثافة الهاتفية لكل 100 شخص لخطوط الهاتف النقال </t>
  </si>
  <si>
    <t xml:space="preserve"> Table (7)</t>
  </si>
  <si>
    <t>جدول (7)</t>
  </si>
  <si>
    <t xml:space="preserve">المسجلات الدولية </t>
  </si>
  <si>
    <t xml:space="preserve"> recorded internationally</t>
  </si>
  <si>
    <t xml:space="preserve">البريد العادي                                       </t>
  </si>
  <si>
    <t xml:space="preserve">  Surface mail                                       </t>
  </si>
  <si>
    <t xml:space="preserve">الرزم الصغيرة  </t>
  </si>
  <si>
    <t xml:space="preserve">  Small packages</t>
  </si>
  <si>
    <t xml:space="preserve">البريد المسجل </t>
  </si>
  <si>
    <t xml:space="preserve"> recorded</t>
  </si>
  <si>
    <t xml:space="preserve"> مسجلة محلية</t>
  </si>
  <si>
    <t xml:space="preserve"> المجموع </t>
  </si>
  <si>
    <t>Governorates of Kurdistn region</t>
  </si>
  <si>
    <t>Governorates of Kurdistan Region</t>
  </si>
  <si>
    <t>Table (20)</t>
  </si>
  <si>
    <t>*Credit at the end of the year</t>
  </si>
  <si>
    <t>**Net operations</t>
  </si>
  <si>
    <t xml:space="preserve"> No. of Switches*</t>
  </si>
  <si>
    <t xml:space="preserve"> Source: Communication and media Commission and ministry of communications</t>
  </si>
  <si>
    <t>Population**</t>
  </si>
  <si>
    <t>*Telephone density per 100 population</t>
  </si>
  <si>
    <t xml:space="preserve">  * Telephone density per 100 population for mobile phone lines </t>
  </si>
  <si>
    <t>جدول (8)</t>
  </si>
  <si>
    <t>المصدر : وزارة الاتصالات</t>
  </si>
  <si>
    <t xml:space="preserve"> * الكثافة الهاتفية لكل 100 شخص = عدد خطوط الهاتف الثابت (سعة البدالات) / عدد السكان * 100   </t>
  </si>
  <si>
    <t>*Telephone density per population = No. of land phone lines(switch capacity) / No. population ˣ 100</t>
  </si>
  <si>
    <t xml:space="preserve"> Asia </t>
  </si>
  <si>
    <t>عدد المكاتب التي تقدم خدمة التوفير الممكنن</t>
  </si>
  <si>
    <t>عدد المكاتب التي تقدم خدمة التوفير اليدوي</t>
  </si>
  <si>
    <t xml:space="preserve">****المجموع </t>
  </si>
  <si>
    <t>****Total</t>
  </si>
  <si>
    <t>السليمانية</t>
  </si>
  <si>
    <t xml:space="preserve"> *  الكثافة الهاتفية = مجموع الخطوط الهاتفية / عدد السكان * 100</t>
  </si>
  <si>
    <t>*Telephone density= Total of lines/populationˣ100</t>
  </si>
  <si>
    <t xml:space="preserve"> الارقام المشغولة Active numbers </t>
  </si>
  <si>
    <t>عدد البدالات حسب النوع  No. of Switches by type</t>
  </si>
  <si>
    <t>عدد خطوط الهاتف الثابت (سعة البدالات  ) No. of Land phone lines</t>
  </si>
  <si>
    <t>كروسبار Crossbar</t>
  </si>
  <si>
    <t>الكترونية Electronic</t>
  </si>
  <si>
    <t>التفاصيل   Detail</t>
  </si>
  <si>
    <t>الكثافة الهاتفية لكل (100) شخص (مشتركين للارقام المشغولة)</t>
  </si>
  <si>
    <t>Number of offices offering a mechanized savings service</t>
  </si>
  <si>
    <t>Number of offices providing manual savings service</t>
  </si>
  <si>
    <t xml:space="preserve">عدد المودعين (بالألف) </t>
  </si>
  <si>
    <t>*99,877</t>
  </si>
  <si>
    <t xml:space="preserve"> ** يتم ارسال رسائل بريدية  لكن لم تتوفرصناديق بريدية  داخل المحافظة لكل من محافظة  (نينوى والانبار ) بسبب الظروف الامنية  التي تمر بها المحافظة</t>
  </si>
  <si>
    <t>**  sending mails but post boxes wasn't provided  within the governorate for each of the governorates (Nineveh, Anbar) because of security conditions experienced by the governorate</t>
  </si>
  <si>
    <t>جدول (14)</t>
  </si>
  <si>
    <t>عدد المراكز التوزيعية</t>
  </si>
  <si>
    <t>عدد الموزعين</t>
  </si>
  <si>
    <t>جدول (13)</t>
  </si>
  <si>
    <t xml:space="preserve">السنة        </t>
  </si>
  <si>
    <t>Land phones (capacity 1000)</t>
  </si>
  <si>
    <t>**على الرغم من تحرر محافظة نينوى من داعش مازالت منظومة الاتصالات (البدالات وملحقاتها من منظومة التراسل والشبكات والكابينات والتقاسيم ...الخ) متوقفة عن العمل في الوقت الحاضر ولايمكن استحصال اي معلومات منها حالياً وذلك لوجود اماكن مدمرة بالكامل ولا يمكن الوصول اليها حالياً .</t>
  </si>
  <si>
    <t>***بغداد</t>
  </si>
  <si>
    <t xml:space="preserve"> Access
 (نفاذ ضوئي)</t>
  </si>
  <si>
    <t>*** على الرغم من تحرر محافظة نينوى من داعش مازالت البدالات متوقفة عن العمل في الوقت الحاضر والبالغ عددها (42) بدالة ولوجود بدالات مدمرة بالكامل الامر الذي اثر على عدد البدالات.</t>
  </si>
  <si>
    <t>**** الانبار</t>
  </si>
  <si>
    <t>**** كربلاء</t>
  </si>
  <si>
    <t>**** البصرة</t>
  </si>
  <si>
    <t>**** المثنى</t>
  </si>
  <si>
    <t>**** واسط</t>
  </si>
  <si>
    <t>****بغداد</t>
  </si>
  <si>
    <t xml:space="preserve">طوعية  voluntary </t>
  </si>
  <si>
    <t>طوعية  voluntary</t>
  </si>
  <si>
    <t>7398 + 44 مباشر (Direct)</t>
  </si>
  <si>
    <t>*لم تتوفر بيانات شركة اتصالنا لوجود اجراءات قانونية لدى الشركة.</t>
  </si>
  <si>
    <t>*Not a vailable data for Itisaluna Com. Cause of legal procedures.</t>
  </si>
  <si>
    <t>Table (15)</t>
  </si>
  <si>
    <t xml:space="preserve"> Table (16)</t>
  </si>
  <si>
    <t>جدول (17)</t>
  </si>
  <si>
    <t>جدول  (18)</t>
  </si>
  <si>
    <t>Governorate Of Kurdistan Region</t>
  </si>
  <si>
    <t>عدد ابراج شركات الهاتف اللاسلكي الثابت</t>
  </si>
  <si>
    <t>عدد الدراجات</t>
  </si>
  <si>
    <t xml:space="preserve"> -  لاتوجد خطوط </t>
  </si>
  <si>
    <t>*275,168</t>
  </si>
  <si>
    <t xml:space="preserve">  عدا اقليم كردستان*</t>
  </si>
  <si>
    <t>لاتوجد خطوط -</t>
  </si>
  <si>
    <t>لاتوجد ابراج -</t>
  </si>
  <si>
    <t xml:space="preserve">Source: Communication and media Commission </t>
  </si>
  <si>
    <t xml:space="preserve"> جدول (6)</t>
  </si>
  <si>
    <t xml:space="preserve">المصدر : هيئة الاعلام والاتصالات </t>
  </si>
  <si>
    <t>** In spite of the liberation of the province of Nineveh is still a communication system (switches and their accessories of the system of communication and networks, cabins, etc.)are not working at the present time and can not get any information from them currently because of the presence of places completely destroyed and can not be reached now.</t>
  </si>
  <si>
    <t>جدول (2)</t>
  </si>
  <si>
    <t>*** Despite the liberation of thegovernorate of Nineveh from ISIS  (42) switchs still not working at the present time, and the presence of switches completely destroyed, which affected the number of switches.</t>
  </si>
  <si>
    <t xml:space="preserve"> Access
 (نفاذ ضوئي)
</t>
  </si>
  <si>
    <t xml:space="preserve"> no lines ــ </t>
  </si>
  <si>
    <t>Number of distribution centers</t>
  </si>
  <si>
    <t>Number of distributors</t>
  </si>
  <si>
    <t xml:space="preserve">Number of bicycles </t>
  </si>
  <si>
    <t xml:space="preserve">**  In spite of the liberation of the province of Nineveh is still a communication system (switches and their accessories of the system of communication and networks, cabins, etc.)are not working at the present time and can not get any information from them currently because of the presence of places completely destroyed and can not be reached now. </t>
  </si>
  <si>
    <t xml:space="preserve"> Number of towers of fixed wireless telephone companies</t>
  </si>
  <si>
    <t xml:space="preserve">نسبة التغير لسنتي
 2018-2017
</t>
  </si>
  <si>
    <t xml:space="preserve">المؤشرات الرئيسة للاتصالات والبريد للسنوات (2013-2018) </t>
  </si>
  <si>
    <t>عدد البدالات وسعتها حسب النوع والارقام المشغولة والشاغرة والكثافة الهاتفية حسب المحافظة لسنة 2018</t>
  </si>
  <si>
    <t>مكاتب الخدمة الهاتفية  حسب المحافظة لسنة 2018</t>
  </si>
  <si>
    <t>اجمالي البريد الدولي الوارد حسب المجاميع الدولية لسنة 2018</t>
  </si>
  <si>
    <t>اجمالي البريد الدولي الصادر حسب المجاميع الدولية لسنة 2018</t>
  </si>
  <si>
    <t>حركة البريد الداخلي الوارد حسب المحافظة لسنة 2018</t>
  </si>
  <si>
    <t>حركة البريد الداخلي الصادر حسب المحافظة لسنة 2018</t>
  </si>
  <si>
    <t>الصناديق البريدية حسب المحافظة لسنة 2018</t>
  </si>
  <si>
    <t>عدد المراكز التوزيعية والموزعين وعدد الدراجات حسب المحافظة لسنة 2018</t>
  </si>
  <si>
    <t>عدد المكاتب البريدية الكلية حسب المحافظة ونوع الخدمة لسنة 2018</t>
  </si>
  <si>
    <t>نشاط خدمات صناديق التوفير في العراق للسنوات (2013 - 2018)</t>
  </si>
  <si>
    <t>الرصيد في بداية السنة 2018/1/1</t>
  </si>
  <si>
    <t>*الرصيد في نهاية السنة 2018/12/31</t>
  </si>
  <si>
    <t>عدد السكان وعدد خطوط الهاتف الثابت (سعة البدالات ) وعدد المشتركين والكثافة الهاتفية حسب المحافظة لسنة 2018</t>
  </si>
  <si>
    <t>اجمالي سعة الشبكة الداخلية والخارجية حسب المحافظة لسنة 2018</t>
  </si>
  <si>
    <t>اجمالي عدد الكابينات والتقاسيم (الهاتف الارضي ) حسب المحافظة لسنة 2018</t>
  </si>
  <si>
    <t>المجموع الكلي</t>
  </si>
  <si>
    <t>عدد المكاتب التي تقدم خدمة الطرود</t>
  </si>
  <si>
    <t>عدد مكاتب هواة الطوابع</t>
  </si>
  <si>
    <t>عدد ابراج الانترنت حسب المحافظة لسنة 2018</t>
  </si>
  <si>
    <t xml:space="preserve"> no towers ــ</t>
  </si>
  <si>
    <t xml:space="preserve"> Source: Communication and media Commission </t>
  </si>
  <si>
    <t>35*</t>
  </si>
  <si>
    <t>*(تم تدمير خمس ابراج من شركات الهاتف اللاسكلي الثابت في محافظة نينوى من قبل داعش )</t>
  </si>
  <si>
    <t>147**</t>
  </si>
  <si>
    <t>** ( توجد اربعة ابراج من شركات الهاتف اللاسلكي الثابت متوقفة في محافظة كركوك)</t>
  </si>
  <si>
    <t>عدد سكان العراق مع اقليم كردستان  = 38124182 لسنة 2018</t>
  </si>
  <si>
    <t>Population of Iraq=38124182 for 2018</t>
  </si>
  <si>
    <t>*** تمت اضافة شبكة النفاذ الضوئي عدد (7) لبدالات بغداد.</t>
  </si>
  <si>
    <t>*** Adding (7) light access network for Baghdad exchanges.</t>
  </si>
  <si>
    <t>**** ارتفع عدد البدالات وذلك لوجود اكثر من بدالة داخل بناية بعض البدالات في كل من المحافظات (الانبار، كربلاء، واسط، المثنى، البصرة) ولاضافة شبكة النفاذ الضوئي عدد (7) لبدالات بغداد.</t>
  </si>
  <si>
    <t>**** The number of switches increased because of the presence of more than one switch inside the building of some switches in each of the governorates (Anbar, Karbala, Wasit, Muthanna, Basrah) and adding (7) optical access network r for Baghdad exchanges.</t>
  </si>
  <si>
    <t>* سبب ارتفاع عدد البدالات هو وجود اكثر من بدالة داخل بناية بعض البدالات في كل من المحافظات 
(الانبار، كربلاء، واسط، المثنى، البصرة) ولاضافة شبكة النفاذ الضوئي عدد (7) لبدالات بغداد.</t>
  </si>
  <si>
    <t xml:space="preserve">*the presence of more than switch in some  switch buildings in the governorates of (Al- Anbar,kerbala, Wasit,Al-Muthana ,Al basra)and the addition of 7 optical access networks for Baghdad switches. </t>
  </si>
  <si>
    <t xml:space="preserve">**على الرغم من تحرر محافظة نينوى من داعش لم تتوفر المعلومات الكافية عن منظومة الاتصالات من (البدالات وملحقاتها من منظومة التراسل والشبكات والكابينات والتقاسيم ...الخ)  حيث ما يزال العمل جاري على تشغيل المنظومة واعادتها الى الخدمة كون بعض البدالات مازالت متوقفة عن العمل في الوقت الحاضر ويجري التخطيط لشمول منظومة اتصالات نينوى بمشروع شبكة النفاذ الضوئي(FTTH). </t>
  </si>
  <si>
    <t>***Baghdad</t>
  </si>
  <si>
    <t xml:space="preserve">*** تم رفع بعض البدالات  في محافظة بغداد واستبدالها ببدالات ذات سعة اقل ، الامر الذي ادى الى انخفاض الكثافة الهاتفية عن السنة السابقة في عموم العراق </t>
  </si>
  <si>
    <t>270 + 16 مباشر (Direct)</t>
  </si>
  <si>
    <t>8581 + 5 مباشر (Direct)</t>
  </si>
  <si>
    <t>5799 + 3 مباشر (Direct)</t>
  </si>
  <si>
    <t>ملاحظة :القطاع (المباشر) يقصد به تغذية المشتركين من البدالة الى التقاسيم والى المشتركين دون ربطه بالكابينة</t>
  </si>
  <si>
    <t>Sector (direct): Feeding subscribers from switch to lines without being connected to cabin.</t>
  </si>
  <si>
    <t xml:space="preserve">المصدر :وزارة الاتصالات </t>
  </si>
  <si>
    <t xml:space="preserve"> Source:  ministry of communications</t>
  </si>
  <si>
    <t>اجمالي خطوط الهاتف النقال
 (زين، اسيا سيل، كورك)</t>
  </si>
  <si>
    <t>Total mobile lines (Zain ,Asiacell, Korek)</t>
  </si>
  <si>
    <t>اجمالي خطوط الهاتف اللاسلكي  في العراق للسنوات (2013 - 2018)</t>
  </si>
  <si>
    <t>* *خطوط الهاتف اللاسلكي تشمل ( فانوس + عراق سيل)</t>
  </si>
  <si>
    <t>جدول  (19)</t>
  </si>
  <si>
    <t xml:space="preserve"> Number of towers of mobile phone companies for the third generation
 (3G)</t>
  </si>
  <si>
    <t>اجمالي خطوط الهاتف اللاسلكي للشركة العامة للاتصالات والمعلوماتية (أمنية+ وطنية)</t>
  </si>
  <si>
    <t>اجمالي خطوط الهاتف اللاسلكي (اتصالنا، كلمات، فانوس)</t>
  </si>
  <si>
    <t>Total  wireless telePhone Lines (Itisaluna,Kelemat,Fannos)</t>
  </si>
  <si>
    <t>250,590**</t>
  </si>
  <si>
    <t>اجمالي خطوط الهاتف النقال واللاسلكي حسب المحافظة لسنة 2018</t>
  </si>
  <si>
    <t xml:space="preserve">
اجمالي خطوط الهاتف النقال 
(زين، اسيا سيل، كورك)</t>
  </si>
  <si>
    <t>Total Mobile phone lines 
(Zain ,Asiacell, Korek)</t>
  </si>
  <si>
    <t xml:space="preserve">المصدر : هئية الاعلام والاتصالات </t>
  </si>
  <si>
    <t>اجمالي خطوط خدمة الانترنت للهاتف النقال واللاسلكي  حسب المحافظة  لسنة 2018</t>
  </si>
  <si>
    <t>Total mobile Internet Service Lines (Zain ,Asiacell, Korek)</t>
  </si>
  <si>
    <t>الكثافة الهاتفية لكل (100) شخص الهاتف الثابت 
(سعة البدالات)</t>
  </si>
  <si>
    <t>عدد ابراج شركات الهاتف النقال للجيل الثاني 
(2G)</t>
  </si>
  <si>
    <t>عدد ابراج شركات الهاتف النقال للجيل الثالث 
(3G)</t>
  </si>
  <si>
    <t xml:space="preserve">** لاتتوفر بيانات لمحافظة نينوى وذلك بسبب الظروف الامنية التي مرت بها تلك المحافظة   </t>
  </si>
  <si>
    <t xml:space="preserve">** No data are available for the governorate (Nineveh) due to security conditions experienced by that governorate. </t>
  </si>
  <si>
    <t xml:space="preserve"> ** لا تتوفر بيانات لمحافظة نينوى وذلك بسبب الظروف الامنية التي مرت بها تلك المحافظة    </t>
  </si>
  <si>
    <t>جدول (20)</t>
  </si>
  <si>
    <t>جدول  (21)</t>
  </si>
  <si>
    <t>Table (21)</t>
  </si>
  <si>
    <t>5047 + 16مباشر 
(Direct)</t>
  </si>
  <si>
    <t>147480 + 52 مباشر
 (Direct)</t>
  </si>
  <si>
    <t>اجمالي خطوط خدمة الانترنت للهاتف النقال 
(زين، اسيا سيل، كورك)</t>
  </si>
  <si>
    <t>اجمالي خطوط خدمة الانترنت للهاتف اللاسلكي (فانوس ،عراق سيل ،الشركة العامة للاتصالات والمعلوماتية (وطنية ، امنية))</t>
  </si>
  <si>
    <t xml:space="preserve">Number of Switches , Active Numbers and Capacity By GovernorateType and Use For The year 2018  </t>
  </si>
  <si>
    <t>عدد البدالات والارقام المشغولة والشاغرة والسعة حسب المحافظة  والنوع والاستخدام لسنة 2018</t>
  </si>
  <si>
    <t>** عدد السكان عدا اقليم كردستان لسنة 2018</t>
  </si>
  <si>
    <t>** the population For the year 2018 except for the Kurdistan region</t>
  </si>
  <si>
    <t>Number of Switches and Capacity by Type, Active Numbers and Telephone density By Governorate For The year 2018</t>
  </si>
  <si>
    <t>Telephone Service Offices By Governorate For The year 2018</t>
  </si>
  <si>
    <t xml:space="preserve">Total officesl </t>
  </si>
  <si>
    <t>جدول (4)</t>
  </si>
  <si>
    <t xml:space="preserve">Total mobile  lines in Iraq  For The years (2013-2018)                   </t>
  </si>
  <si>
    <t xml:space="preserve">  اجمالي خطوط الهاتف النقال في العراق للسنوات (2013 - 2018 ) </t>
  </si>
  <si>
    <t xml:space="preserve">Total wireless telephone lines  In Iraq For The years (2013-2018)            </t>
  </si>
  <si>
    <t xml:space="preserve">Total Mobile and wireless Phone Lines By Governorat For The year 2018                   </t>
  </si>
  <si>
    <t>Total mobile and wireless Internet Service Lines By  Governorate For The year 2018</t>
  </si>
  <si>
    <t>Total International Received Post By Country  Groups For The year 2018</t>
  </si>
  <si>
    <t>جدول (9)</t>
  </si>
  <si>
    <t>Total International Sent Post By International Groups For The year 2018</t>
  </si>
  <si>
    <t>جدول (10)</t>
  </si>
  <si>
    <t xml:space="preserve"> Local Post Received By Governorate For The year 2018</t>
  </si>
  <si>
    <t>جدول (11)</t>
  </si>
  <si>
    <t>Local Post Received By Governorate For The year 2018</t>
  </si>
  <si>
    <t>Post Boxes By Governorate For The year 2018</t>
  </si>
  <si>
    <t>Number of distribution centers, distributors and number of bicycles by governorate for The year 2018</t>
  </si>
  <si>
    <t xml:space="preserve">Salah Al-deen </t>
  </si>
  <si>
    <t>Number of Post Offices By Governorate and Service For The year 2018</t>
  </si>
  <si>
    <t>جدول (15)</t>
  </si>
  <si>
    <t>Activity of Savings Services For The years (2013-2018)</t>
  </si>
  <si>
    <t>Number of Population,  Land phone Lines, Number of Subscribers and Telephone Density By Governorate For The year 2018</t>
  </si>
  <si>
    <t>عدد خطوط الهاتف الثابت 
(سعة البدالات)</t>
  </si>
  <si>
    <t>Number of towers of mobile phone companies for the second generation
 (2G)</t>
  </si>
  <si>
    <t>Number of  Internet  By Governorate For The year 2018</t>
  </si>
  <si>
    <t>Total Capacity of Intranet and Extranet By Governorate For The year 2018</t>
  </si>
  <si>
    <t>Total Cabins and Switches By Governorate For The year 2018</t>
  </si>
  <si>
    <t>عدد ابراج الاتصالات للهاتف الارضي حسب المحافظة لسنة 2018</t>
  </si>
  <si>
    <t>* Telephone lines include (Fannos + Iraq cell)</t>
  </si>
  <si>
    <t>*** Some exchanges were raised in Baghdad governorate and replaced with less capacity exchanges, which led to a decrease in telephone density from the previous year across Iraq.</t>
  </si>
  <si>
    <t>* (Five towers of fixed wireless telephone companies in Nineveh province were destroyed by ISIS)</t>
  </si>
  <si>
    <t>** (There are four towers of fixed telephone companies parked in the province of Kirkuk)</t>
  </si>
  <si>
    <t xml:space="preserve">
اجمالي خطوط الهاتف اللاسلكي (فانوس، عراق سيل ، الشركة العامة للاتصالات والمعلوماتية ( أمنية + وطنية))</t>
  </si>
  <si>
    <t>Number of Telecommunication Towers For Landline telephone By Governorate For The year 2018</t>
  </si>
  <si>
    <t>عدد ابراج الاتصالات للهاتف للارضي للشركة العامة للاتصالات والمعلوماتية</t>
  </si>
  <si>
    <t>Total wireless Phone Lines Iraq Informatics &amp; Telecommunications Public Company (Umniya,Wataniya)</t>
  </si>
  <si>
    <t>Total  wireless telePhone Lines  (Fannos,Iraqcell, Iraq Informatics &amp; Telecommunications Public Company
 (Umniya + Wataniya))</t>
  </si>
  <si>
    <t>Total wireless Internet Service Lines  (Fannos,Iraqcell, Iraq Informatics &amp; Telecommunications Public Company (Umniya,Wataniya))</t>
  </si>
  <si>
    <t>Number of Telecommunication Towers For Landline telephone Iraq Informatics &amp; Telecommunications Public Company</t>
  </si>
  <si>
    <t>Number of offices provides savings service</t>
  </si>
  <si>
    <t>Number of offices with no savings service</t>
  </si>
  <si>
    <t>Number of offices Providing Parcel Service</t>
  </si>
  <si>
    <t>Number of Offices of Print Enthusiasts</t>
  </si>
  <si>
    <t>Key Indicators For Telecommunications and Post For The years (2013 - 2018 )</t>
  </si>
  <si>
    <t xml:space="preserve"> عدد خطوط الهاتف الثابت 
(سعة البدالات بالالف)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</si>
</sst>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
    <numFmt numFmtId="165" formatCode="#,##0.0"/>
    <numFmt numFmtId="166" formatCode="#,##0.000"/>
  </numFmts>
  <fonts count="41" x14ac:knownFonts="1">
    <font>
      <sz val="11"/>
      <color theme="1"/>
      <name val="Calibri"/>
      <family val="2"/>
      <scheme val="minor"/>
    </font>
    <font>
      <sz val="10"/>
      <name val="Arial"/>
      <family val="2"/>
    </font>
    <font>
      <b/>
      <sz val="10"/>
      <name val="Arial"/>
      <family val="2"/>
    </font>
    <font>
      <b/>
      <sz val="11"/>
      <name val="Arial"/>
      <family val="2"/>
    </font>
    <font>
      <sz val="10"/>
      <name val="Arial"/>
      <family val="2"/>
    </font>
    <font>
      <b/>
      <sz val="12"/>
      <name val="Arial"/>
      <family val="2"/>
    </font>
    <font>
      <b/>
      <sz val="14"/>
      <name val="Arial"/>
      <family val="2"/>
    </font>
    <font>
      <b/>
      <sz val="8"/>
      <name val="Arial"/>
      <family val="2"/>
    </font>
    <font>
      <sz val="11"/>
      <color theme="1"/>
      <name val="Cambria"/>
      <family val="1"/>
      <scheme val="major"/>
    </font>
    <font>
      <b/>
      <sz val="10"/>
      <name val="Cambria"/>
      <family val="1"/>
      <scheme val="major"/>
    </font>
    <font>
      <sz val="10"/>
      <name val="Cambria"/>
      <family val="1"/>
      <scheme val="major"/>
    </font>
    <font>
      <sz val="11"/>
      <color theme="1"/>
      <name val="Arial"/>
      <family val="2"/>
    </font>
    <font>
      <b/>
      <sz val="12"/>
      <color theme="1"/>
      <name val="Arial"/>
      <family val="2"/>
    </font>
    <font>
      <b/>
      <sz val="10"/>
      <color theme="1"/>
      <name val="Arial"/>
      <family val="2"/>
    </font>
    <font>
      <b/>
      <sz val="14"/>
      <color theme="1"/>
      <name val="Arial"/>
      <family val="2"/>
    </font>
    <font>
      <sz val="14"/>
      <color theme="1"/>
      <name val="Arial"/>
      <family val="2"/>
    </font>
    <font>
      <b/>
      <sz val="14"/>
      <name val="Times New Roman"/>
      <family val="1"/>
    </font>
    <font>
      <b/>
      <sz val="12"/>
      <name val="Times New Roman"/>
      <family val="1"/>
    </font>
    <font>
      <b/>
      <sz val="11"/>
      <name val="Times New Roman"/>
      <family val="1"/>
    </font>
    <font>
      <b/>
      <sz val="10"/>
      <name val="Times New Roman"/>
      <family val="1"/>
    </font>
    <font>
      <b/>
      <sz val="16"/>
      <name val="Arial"/>
      <family val="2"/>
    </font>
    <font>
      <sz val="12"/>
      <color theme="1"/>
      <name val="Arial"/>
      <family val="2"/>
    </font>
    <font>
      <b/>
      <sz val="14"/>
      <color theme="1"/>
      <name val="Cambria"/>
      <family val="1"/>
      <scheme val="major"/>
    </font>
    <font>
      <sz val="16"/>
      <name val="Arial"/>
      <family val="2"/>
    </font>
    <font>
      <sz val="16"/>
      <color theme="1"/>
      <name val="Arial"/>
      <family val="2"/>
    </font>
    <font>
      <b/>
      <sz val="18"/>
      <name val="Arial"/>
      <family val="2"/>
    </font>
    <font>
      <sz val="16"/>
      <color theme="1"/>
      <name val="Cambria"/>
      <family val="1"/>
      <scheme val="major"/>
    </font>
    <font>
      <b/>
      <sz val="12"/>
      <color theme="1"/>
      <name val="Cambria"/>
      <family val="1"/>
      <scheme val="major"/>
    </font>
    <font>
      <sz val="10"/>
      <color theme="1"/>
      <name val="Cambria"/>
      <family val="1"/>
      <scheme val="major"/>
    </font>
    <font>
      <sz val="10"/>
      <color rgb="FF222222"/>
      <name val="Arial"/>
      <family val="2"/>
    </font>
    <font>
      <sz val="18"/>
      <color theme="1"/>
      <name val="Arial"/>
      <family val="2"/>
    </font>
    <font>
      <b/>
      <sz val="17.5"/>
      <name val="Arial"/>
      <family val="2"/>
    </font>
    <font>
      <b/>
      <sz val="15.5"/>
      <name val="Arial"/>
      <family val="2"/>
    </font>
    <font>
      <b/>
      <sz val="15.5"/>
      <color theme="1"/>
      <name val="Arial"/>
      <family val="2"/>
    </font>
    <font>
      <sz val="15.5"/>
      <color theme="1"/>
      <name val="Arial"/>
      <family val="2"/>
    </font>
    <font>
      <b/>
      <sz val="15.5"/>
      <color theme="1"/>
      <name val="Calibri"/>
      <family val="2"/>
      <scheme val="minor"/>
    </font>
    <font>
      <sz val="15.5"/>
      <name val="Arial"/>
      <family val="2"/>
    </font>
    <font>
      <b/>
      <sz val="22"/>
      <name val="Arial"/>
      <family val="2"/>
    </font>
    <font>
      <sz val="10"/>
      <color theme="1"/>
      <name val="Arial"/>
      <family val="2"/>
    </font>
    <font>
      <b/>
      <sz val="10"/>
      <color theme="1"/>
      <name val="Calibri"/>
      <family val="2"/>
      <scheme val="minor"/>
    </font>
    <font>
      <b/>
      <sz val="16"/>
      <color theme="1"/>
      <name val="Arial"/>
      <family val="2"/>
    </font>
  </fonts>
  <fills count="6">
    <fill>
      <patternFill patternType="none"/>
    </fill>
    <fill>
      <patternFill patternType="gray125"/>
    </fill>
    <fill>
      <patternFill patternType="solid">
        <fgColor indexed="9"/>
        <bgColor indexed="64"/>
      </patternFill>
    </fill>
    <fill>
      <patternFill patternType="solid">
        <fgColor theme="0"/>
        <bgColor indexed="64"/>
      </patternFill>
    </fill>
    <fill>
      <gradientFill type="path" left="0.5" right="0.5" top="0.5" bottom="0.5">
        <stop position="0">
          <color theme="0"/>
        </stop>
        <stop position="1">
          <color theme="3" tint="0.59999389629810485"/>
        </stop>
      </gradientFill>
    </fill>
    <fill>
      <patternFill patternType="solid">
        <fgColor rgb="FFA7E2FF"/>
        <bgColor indexed="64"/>
      </patternFill>
    </fill>
  </fills>
  <borders count="24">
    <border>
      <left/>
      <right/>
      <top/>
      <bottom/>
      <diagonal/>
    </border>
    <border>
      <left/>
      <right/>
      <top style="hair">
        <color indexed="64"/>
      </top>
      <bottom style="hair">
        <color indexed="64"/>
      </bottom>
      <diagonal/>
    </border>
    <border>
      <left/>
      <right/>
      <top style="medium">
        <color indexed="64"/>
      </top>
      <bottom style="double">
        <color indexed="64"/>
      </bottom>
      <diagonal/>
    </border>
    <border>
      <left/>
      <right/>
      <top style="hair">
        <color indexed="64"/>
      </top>
      <bottom/>
      <diagonal/>
    </border>
    <border>
      <left/>
      <right/>
      <top/>
      <bottom style="hair">
        <color indexed="64"/>
      </bottom>
      <diagonal/>
    </border>
    <border>
      <left/>
      <right/>
      <top style="hair">
        <color indexed="64"/>
      </top>
      <bottom style="medium">
        <color indexed="64"/>
      </bottom>
      <diagonal/>
    </border>
    <border>
      <left/>
      <right/>
      <top/>
      <bottom style="medium">
        <color indexed="64"/>
      </bottom>
      <diagonal/>
    </border>
    <border>
      <left/>
      <right/>
      <top style="thin">
        <color indexed="64"/>
      </top>
      <bottom style="double">
        <color indexed="64"/>
      </bottom>
      <diagonal/>
    </border>
    <border>
      <left/>
      <right/>
      <top style="medium">
        <color indexed="64"/>
      </top>
      <bottom style="medium">
        <color indexed="64"/>
      </bottom>
      <diagonal/>
    </border>
    <border>
      <left/>
      <right/>
      <top style="medium">
        <color indexed="64"/>
      </top>
      <bottom style="thin">
        <color indexed="64"/>
      </bottom>
      <diagonal/>
    </border>
    <border>
      <left/>
      <right/>
      <top style="medium">
        <color indexed="64"/>
      </top>
      <bottom/>
      <diagonal/>
    </border>
    <border>
      <left/>
      <right/>
      <top/>
      <bottom style="thin">
        <color indexed="64"/>
      </bottom>
      <diagonal/>
    </border>
    <border>
      <left/>
      <right/>
      <top style="thin">
        <color indexed="64"/>
      </top>
      <bottom/>
      <diagonal/>
    </border>
    <border>
      <left/>
      <right/>
      <top/>
      <bottom style="double">
        <color indexed="64"/>
      </bottom>
      <diagonal/>
    </border>
    <border>
      <left/>
      <right/>
      <top style="double">
        <color indexed="64"/>
      </top>
      <bottom style="hair">
        <color indexed="64"/>
      </bottom>
      <diagonal/>
    </border>
    <border>
      <left/>
      <right/>
      <top style="double">
        <color indexed="64"/>
      </top>
      <bottom style="thin">
        <color indexed="64"/>
      </bottom>
      <diagonal/>
    </border>
    <border>
      <left/>
      <right/>
      <top style="thin">
        <color indexed="64"/>
      </top>
      <bottom style="thin">
        <color indexed="64"/>
      </bottom>
      <diagonal/>
    </border>
    <border>
      <left/>
      <right/>
      <top style="thick">
        <color indexed="64"/>
      </top>
      <bottom style="thin">
        <color indexed="64"/>
      </bottom>
      <diagonal/>
    </border>
    <border>
      <left/>
      <right/>
      <top style="thick">
        <color indexed="64"/>
      </top>
      <bottom/>
      <diagonal/>
    </border>
    <border>
      <left/>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top style="thin">
        <color indexed="64"/>
      </top>
      <bottom style="hair">
        <color auto="1"/>
      </bottom>
      <diagonal/>
    </border>
  </borders>
  <cellStyleXfs count="10">
    <xf numFmtId="0" fontId="0" fillId="0" borderId="0"/>
    <xf numFmtId="0" fontId="1"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cellStyleXfs>
  <cellXfs count="615">
    <xf numFmtId="0" fontId="0" fillId="0" borderId="0" xfId="0"/>
    <xf numFmtId="0" fontId="2" fillId="0" borderId="0" xfId="2" applyFont="1"/>
    <xf numFmtId="0" fontId="5" fillId="0" borderId="0" xfId="2" applyFont="1" applyBorder="1" applyAlignment="1">
      <alignment vertical="center" wrapText="1"/>
    </xf>
    <xf numFmtId="0" fontId="5" fillId="0" borderId="0" xfId="2" applyFont="1" applyBorder="1" applyAlignment="1">
      <alignment horizontal="right" vertical="center" wrapText="1"/>
    </xf>
    <xf numFmtId="0" fontId="5" fillId="0" borderId="6" xfId="2" applyFont="1" applyBorder="1" applyAlignment="1">
      <alignment horizontal="left" vertical="center" wrapText="1"/>
    </xf>
    <xf numFmtId="0" fontId="5" fillId="0" borderId="0" xfId="2" applyFont="1" applyAlignment="1">
      <alignment horizontal="center" vertical="center"/>
    </xf>
    <xf numFmtId="0" fontId="8" fillId="0" borderId="0" xfId="0" applyFont="1"/>
    <xf numFmtId="0" fontId="9" fillId="0" borderId="0" xfId="0" applyFont="1"/>
    <xf numFmtId="0" fontId="10" fillId="0" borderId="0" xfId="2" applyFont="1"/>
    <xf numFmtId="3" fontId="8" fillId="0" borderId="0" xfId="0" applyNumberFormat="1" applyFont="1"/>
    <xf numFmtId="0" fontId="9" fillId="0" borderId="0" xfId="2" applyFont="1" applyAlignment="1">
      <alignment vertical="center" wrapText="1"/>
    </xf>
    <xf numFmtId="0" fontId="10" fillId="0" borderId="0" xfId="1" applyFont="1"/>
    <xf numFmtId="0" fontId="10" fillId="0" borderId="0" xfId="1" applyFont="1" applyAlignment="1">
      <alignment horizontal="center" vertical="center" wrapText="1"/>
    </xf>
    <xf numFmtId="0" fontId="11" fillId="0" borderId="0" xfId="0" applyFont="1"/>
    <xf numFmtId="0" fontId="11" fillId="0" borderId="0" xfId="0" applyFont="1" applyAlignment="1"/>
    <xf numFmtId="0" fontId="6" fillId="0" borderId="6" xfId="0" applyFont="1" applyBorder="1" applyAlignment="1">
      <alignment vertical="center"/>
    </xf>
    <xf numFmtId="3" fontId="5" fillId="0" borderId="0" xfId="2" applyNumberFormat="1" applyFont="1" applyBorder="1" applyAlignment="1">
      <alignment horizontal="center" vertical="center"/>
    </xf>
    <xf numFmtId="0" fontId="1" fillId="0" borderId="0" xfId="2" applyFont="1"/>
    <xf numFmtId="0" fontId="2" fillId="0" borderId="0" xfId="2" applyFont="1" applyAlignment="1">
      <alignment horizontal="left" vertical="center" wrapText="1"/>
    </xf>
    <xf numFmtId="0" fontId="2" fillId="0" borderId="10" xfId="2" applyFont="1" applyBorder="1" applyAlignment="1">
      <alignment horizontal="left"/>
    </xf>
    <xf numFmtId="0" fontId="5" fillId="0" borderId="0" xfId="2" applyFont="1" applyFill="1" applyBorder="1" applyAlignment="1">
      <alignment horizontal="center" vertical="top" wrapText="1"/>
    </xf>
    <xf numFmtId="0" fontId="5" fillId="0" borderId="0" xfId="2" applyFont="1" applyBorder="1" applyAlignment="1">
      <alignment horizontal="left" vertical="center" wrapText="1"/>
    </xf>
    <xf numFmtId="0" fontId="5" fillId="0" borderId="0" xfId="2" applyFont="1" applyBorder="1" applyAlignment="1">
      <alignment vertical="center" wrapText="1" readingOrder="2"/>
    </xf>
    <xf numFmtId="0" fontId="7" fillId="0" borderId="0" xfId="0" applyFont="1" applyAlignment="1">
      <alignment wrapText="1"/>
    </xf>
    <xf numFmtId="0" fontId="8" fillId="0" borderId="0" xfId="0" applyFont="1" applyBorder="1"/>
    <xf numFmtId="0" fontId="3" fillId="0" borderId="1" xfId="2" applyFont="1" applyBorder="1" applyAlignment="1">
      <alignment horizontal="center" vertical="center" wrapText="1"/>
    </xf>
    <xf numFmtId="0" fontId="3" fillId="0" borderId="5" xfId="2" applyFont="1" applyBorder="1" applyAlignment="1">
      <alignment horizontal="center" vertical="center" wrapText="1"/>
    </xf>
    <xf numFmtId="0" fontId="17" fillId="0" borderId="0" xfId="0" applyFont="1" applyBorder="1" applyAlignment="1">
      <alignment horizontal="left" vertical="center"/>
    </xf>
    <xf numFmtId="0" fontId="17" fillId="0" borderId="0" xfId="2" applyFont="1" applyAlignment="1">
      <alignment horizontal="left" vertical="center"/>
    </xf>
    <xf numFmtId="0" fontId="2" fillId="0" borderId="0" xfId="2" applyFont="1" applyAlignment="1">
      <alignment horizontal="center" vertical="center" wrapText="1"/>
    </xf>
    <xf numFmtId="1" fontId="3" fillId="0" borderId="0" xfId="2" applyNumberFormat="1" applyFont="1" applyAlignment="1">
      <alignment horizontal="center" vertical="center" wrapText="1"/>
    </xf>
    <xf numFmtId="1" fontId="3" fillId="0" borderId="1" xfId="2" applyNumberFormat="1" applyFont="1" applyBorder="1" applyAlignment="1">
      <alignment horizontal="center" vertical="center" wrapText="1"/>
    </xf>
    <xf numFmtId="0" fontId="8" fillId="0" borderId="0" xfId="0" applyFont="1" applyAlignment="1">
      <alignment vertical="top"/>
    </xf>
    <xf numFmtId="0" fontId="5" fillId="0" borderId="0" xfId="2" applyFont="1" applyBorder="1" applyAlignment="1">
      <alignment horizontal="right" vertical="center" wrapText="1"/>
    </xf>
    <xf numFmtId="0" fontId="17" fillId="0" borderId="0" xfId="2" applyFont="1" applyAlignment="1">
      <alignment horizontal="left" vertical="center"/>
    </xf>
    <xf numFmtId="0" fontId="5" fillId="0" borderId="10" xfId="2" applyFont="1" applyBorder="1" applyAlignment="1">
      <alignment horizontal="right" vertical="center" wrapText="1"/>
    </xf>
    <xf numFmtId="0" fontId="16" fillId="0" borderId="0" xfId="2" applyFont="1" applyBorder="1" applyAlignment="1">
      <alignment horizontal="center" vertical="center" wrapText="1"/>
    </xf>
    <xf numFmtId="0" fontId="6" fillId="0" borderId="0" xfId="2" applyFont="1" applyBorder="1" applyAlignment="1">
      <alignment horizontal="center" vertical="center" wrapText="1"/>
    </xf>
    <xf numFmtId="0" fontId="5" fillId="0" borderId="0" xfId="2" applyFont="1" applyBorder="1" applyAlignment="1">
      <alignment horizontal="center" vertical="center" wrapText="1"/>
    </xf>
    <xf numFmtId="3" fontId="5" fillId="0" borderId="0" xfId="2" applyNumberFormat="1" applyFont="1" applyBorder="1" applyAlignment="1">
      <alignment horizontal="center" vertical="center" wrapText="1"/>
    </xf>
    <xf numFmtId="0" fontId="0" fillId="0" borderId="0" xfId="0" applyAlignment="1"/>
    <xf numFmtId="0" fontId="19" fillId="0" borderId="0" xfId="2" applyFont="1" applyAlignment="1">
      <alignment horizontal="left" vertical="center" wrapText="1" readingOrder="1"/>
    </xf>
    <xf numFmtId="0" fontId="5" fillId="0" borderId="0" xfId="2" applyFont="1" applyAlignment="1">
      <alignment horizontal="center" vertical="center"/>
    </xf>
    <xf numFmtId="0" fontId="5" fillId="0" borderId="0" xfId="2" applyFont="1" applyAlignment="1">
      <alignment horizontal="right" vertical="center"/>
    </xf>
    <xf numFmtId="0" fontId="19" fillId="0" borderId="0" xfId="2" applyFont="1" applyBorder="1" applyAlignment="1">
      <alignment horizontal="left" vertical="center" readingOrder="2"/>
    </xf>
    <xf numFmtId="1" fontId="18" fillId="0" borderId="0" xfId="2" applyNumberFormat="1" applyFont="1" applyBorder="1" applyAlignment="1">
      <alignment horizontal="left" vertical="center"/>
    </xf>
    <xf numFmtId="0" fontId="18" fillId="0" borderId="0" xfId="2" applyFont="1" applyBorder="1" applyAlignment="1">
      <alignment horizontal="left" vertical="center"/>
    </xf>
    <xf numFmtId="0" fontId="3" fillId="2" borderId="0" xfId="2" applyFont="1" applyFill="1" applyBorder="1" applyAlignment="1">
      <alignment horizontal="right" vertical="center" wrapText="1"/>
    </xf>
    <xf numFmtId="0" fontId="17" fillId="0" borderId="0" xfId="2" applyFont="1" applyBorder="1" applyAlignment="1">
      <alignment horizontal="left" vertical="center"/>
    </xf>
    <xf numFmtId="3" fontId="8" fillId="0" borderId="0" xfId="0" applyNumberFormat="1" applyFont="1" applyBorder="1"/>
    <xf numFmtId="0" fontId="5" fillId="0" borderId="0" xfId="2" applyFont="1" applyBorder="1" applyAlignment="1">
      <alignment horizontal="right" vertical="center" wrapText="1"/>
    </xf>
    <xf numFmtId="0" fontId="17" fillId="0" borderId="0" xfId="2" applyFont="1" applyAlignment="1">
      <alignment horizontal="left" vertical="center"/>
    </xf>
    <xf numFmtId="166" fontId="8" fillId="0" borderId="0" xfId="0" applyNumberFormat="1" applyFont="1"/>
    <xf numFmtId="166" fontId="3" fillId="0" borderId="0" xfId="2" applyNumberFormat="1" applyFont="1" applyBorder="1" applyAlignment="1">
      <alignment horizontal="center" vertical="center" wrapText="1"/>
    </xf>
    <xf numFmtId="3" fontId="11" fillId="0" borderId="0" xfId="0" applyNumberFormat="1" applyFont="1"/>
    <xf numFmtId="0" fontId="17" fillId="0" borderId="0" xfId="2" applyFont="1" applyAlignment="1">
      <alignment horizontal="left" vertical="center"/>
    </xf>
    <xf numFmtId="0" fontId="6" fillId="0" borderId="0" xfId="2" applyFont="1" applyBorder="1" applyAlignment="1">
      <alignment horizontal="center" vertical="center" wrapText="1"/>
    </xf>
    <xf numFmtId="0" fontId="2" fillId="0" borderId="0" xfId="2" applyFont="1" applyBorder="1" applyAlignment="1">
      <alignment horizontal="right" vertical="center" wrapText="1"/>
    </xf>
    <xf numFmtId="0" fontId="3" fillId="0" borderId="0" xfId="2" applyFont="1" applyBorder="1" applyAlignment="1">
      <alignment horizontal="right" vertical="center" wrapText="1"/>
    </xf>
    <xf numFmtId="0" fontId="5" fillId="0" borderId="6" xfId="2" applyFont="1" applyBorder="1" applyAlignment="1">
      <alignment horizontal="right" vertical="center" wrapText="1"/>
    </xf>
    <xf numFmtId="0" fontId="5" fillId="0" borderId="0" xfId="2" applyFont="1" applyBorder="1" applyAlignment="1">
      <alignment horizontal="right" vertical="center" wrapText="1"/>
    </xf>
    <xf numFmtId="0" fontId="2" fillId="2" borderId="0" xfId="2" applyFont="1" applyFill="1" applyBorder="1" applyAlignment="1">
      <alignment horizontal="right" vertical="center" wrapText="1" readingOrder="2"/>
    </xf>
    <xf numFmtId="0" fontId="5" fillId="0" borderId="0" xfId="2" applyFont="1" applyBorder="1" applyAlignment="1">
      <alignment horizontal="center" vertical="center" wrapText="1"/>
    </xf>
    <xf numFmtId="0" fontId="5" fillId="0" borderId="0" xfId="0" applyFont="1" applyBorder="1" applyAlignment="1">
      <alignment horizontal="left" vertical="center"/>
    </xf>
    <xf numFmtId="0" fontId="5" fillId="0" borderId="0" xfId="2" applyFont="1" applyAlignment="1">
      <alignment vertical="center" wrapText="1"/>
    </xf>
    <xf numFmtId="0" fontId="5" fillId="0" borderId="0" xfId="2" applyFont="1" applyAlignment="1">
      <alignment horizontal="left" vertical="center" wrapText="1"/>
    </xf>
    <xf numFmtId="0" fontId="5" fillId="0" borderId="0" xfId="2" applyFont="1" applyAlignment="1">
      <alignment horizontal="left"/>
    </xf>
    <xf numFmtId="0" fontId="6" fillId="0" borderId="16" xfId="2" applyFont="1" applyBorder="1" applyAlignment="1">
      <alignment horizontal="right" vertical="center" wrapText="1"/>
    </xf>
    <xf numFmtId="0" fontId="5" fillId="0" borderId="10" xfId="2" applyFont="1" applyBorder="1" applyAlignment="1">
      <alignment horizontal="left" vertical="center" wrapText="1"/>
    </xf>
    <xf numFmtId="0" fontId="5" fillId="0" borderId="20" xfId="2" applyFont="1" applyBorder="1" applyAlignment="1">
      <alignment horizontal="left" vertical="center" wrapText="1"/>
    </xf>
    <xf numFmtId="0" fontId="5" fillId="0" borderId="21" xfId="2" applyFont="1" applyBorder="1" applyAlignment="1">
      <alignment horizontal="left" vertical="center" wrapText="1"/>
    </xf>
    <xf numFmtId="0" fontId="5" fillId="0" borderId="22" xfId="2" applyFont="1" applyBorder="1" applyAlignment="1">
      <alignment horizontal="left" vertical="center" wrapText="1"/>
    </xf>
    <xf numFmtId="0" fontId="2" fillId="0" borderId="10" xfId="2" applyFont="1" applyBorder="1" applyAlignment="1">
      <alignment horizontal="left" vertical="center"/>
    </xf>
    <xf numFmtId="0" fontId="5" fillId="0" borderId="0" xfId="2" applyFont="1" applyAlignment="1">
      <alignment horizontal="left" vertical="center"/>
    </xf>
    <xf numFmtId="0" fontId="2" fillId="0" borderId="0" xfId="2" applyFont="1" applyBorder="1" applyAlignment="1">
      <alignment horizontal="left" vertical="center" readingOrder="2"/>
    </xf>
    <xf numFmtId="0" fontId="2" fillId="0" borderId="0" xfId="2" applyFont="1" applyAlignment="1">
      <alignment horizontal="left" vertical="center" wrapText="1" readingOrder="1"/>
    </xf>
    <xf numFmtId="0" fontId="11" fillId="0" borderId="0" xfId="0" applyFont="1" applyAlignment="1">
      <alignment horizontal="left" vertical="center" wrapText="1" readingOrder="1"/>
    </xf>
    <xf numFmtId="0" fontId="11" fillId="0" borderId="0" xfId="0" applyFont="1" applyAlignment="1">
      <alignment horizontal="center" vertical="center" wrapText="1"/>
    </xf>
    <xf numFmtId="0" fontId="5" fillId="0" borderId="0" xfId="2" applyFont="1" applyBorder="1" applyAlignment="1">
      <alignment horizontal="right" vertical="center" wrapText="1"/>
    </xf>
    <xf numFmtId="0" fontId="3" fillId="0" borderId="0" xfId="2" applyFont="1" applyBorder="1" applyAlignment="1">
      <alignment horizontal="right" vertical="center" wrapText="1"/>
    </xf>
    <xf numFmtId="0" fontId="5" fillId="0" borderId="0" xfId="2" applyFont="1" applyBorder="1" applyAlignment="1">
      <alignment horizontal="right" vertical="center" wrapText="1"/>
    </xf>
    <xf numFmtId="0" fontId="5" fillId="0" borderId="0" xfId="2" applyFont="1" applyBorder="1" applyAlignment="1">
      <alignment horizontal="left" vertical="center" wrapText="1"/>
    </xf>
    <xf numFmtId="0" fontId="5" fillId="0" borderId="0" xfId="2" applyFont="1" applyBorder="1" applyAlignment="1">
      <alignment horizontal="right" vertical="center" wrapText="1"/>
    </xf>
    <xf numFmtId="0" fontId="5" fillId="0" borderId="0" xfId="2" applyFont="1" applyBorder="1" applyAlignment="1">
      <alignment horizontal="left" vertical="center" wrapText="1"/>
    </xf>
    <xf numFmtId="0" fontId="5" fillId="0" borderId="0" xfId="2" applyFont="1" applyBorder="1" applyAlignment="1">
      <alignment horizontal="center" vertical="center" wrapText="1"/>
    </xf>
    <xf numFmtId="0" fontId="8" fillId="0" borderId="0" xfId="0" applyFont="1" applyAlignment="1">
      <alignment vertical="center"/>
    </xf>
    <xf numFmtId="0" fontId="6" fillId="0" borderId="6" xfId="2" applyFont="1" applyBorder="1" applyAlignment="1">
      <alignment horizontal="right" vertical="center" wrapText="1"/>
    </xf>
    <xf numFmtId="0" fontId="5" fillId="0" borderId="0" xfId="2" applyFont="1" applyBorder="1" applyAlignment="1">
      <alignment horizontal="right" vertical="center" wrapText="1"/>
    </xf>
    <xf numFmtId="0" fontId="11" fillId="0" borderId="0" xfId="0" applyFont="1" applyAlignment="1">
      <alignment vertical="center" readingOrder="2"/>
    </xf>
    <xf numFmtId="0" fontId="2" fillId="0" borderId="0" xfId="2" applyFont="1" applyAlignment="1">
      <alignment vertical="center" readingOrder="2"/>
    </xf>
    <xf numFmtId="0" fontId="6" fillId="0" borderId="6" xfId="0" applyFont="1" applyBorder="1" applyAlignment="1">
      <alignment horizontal="right" vertical="center"/>
    </xf>
    <xf numFmtId="0" fontId="6" fillId="0" borderId="4" xfId="0" applyFont="1" applyBorder="1" applyAlignment="1">
      <alignment horizontal="right" vertical="center" wrapText="1" readingOrder="2"/>
    </xf>
    <xf numFmtId="0" fontId="6" fillId="0" borderId="0" xfId="0" applyFont="1" applyAlignment="1">
      <alignment horizontal="left" vertical="center" wrapText="1"/>
    </xf>
    <xf numFmtId="0" fontId="6" fillId="0" borderId="1" xfId="0" applyFont="1" applyBorder="1" applyAlignment="1">
      <alignment horizontal="right" vertical="center" wrapText="1"/>
    </xf>
    <xf numFmtId="0" fontId="6" fillId="0" borderId="1" xfId="0" applyFont="1" applyBorder="1" applyAlignment="1">
      <alignment horizontal="left" vertical="center" wrapText="1"/>
    </xf>
    <xf numFmtId="0" fontId="6" fillId="0" borderId="1" xfId="0" applyFont="1" applyBorder="1" applyAlignment="1">
      <alignment horizontal="right" vertical="center" wrapText="1" readingOrder="2"/>
    </xf>
    <xf numFmtId="0" fontId="14" fillId="0" borderId="0" xfId="0" applyFont="1" applyAlignment="1">
      <alignment horizontal="left" vertical="center" wrapText="1"/>
    </xf>
    <xf numFmtId="0" fontId="6" fillId="0" borderId="0" xfId="0" applyFont="1" applyAlignment="1">
      <alignment horizontal="right" vertical="center"/>
    </xf>
    <xf numFmtId="3" fontId="6" fillId="0" borderId="1" xfId="0" applyNumberFormat="1" applyFont="1" applyBorder="1" applyAlignment="1">
      <alignment horizontal="center" vertical="center"/>
    </xf>
    <xf numFmtId="0" fontId="21" fillId="0" borderId="0" xfId="0" applyFont="1"/>
    <xf numFmtId="0" fontId="6" fillId="0" borderId="0" xfId="2" applyFont="1" applyAlignment="1">
      <alignment horizontal="left" vertical="center" wrapText="1"/>
    </xf>
    <xf numFmtId="0" fontId="6" fillId="0" borderId="0" xfId="0" applyFont="1" applyAlignment="1">
      <alignment vertical="center"/>
    </xf>
    <xf numFmtId="0" fontId="6" fillId="0" borderId="1" xfId="0" applyFont="1" applyBorder="1" applyAlignment="1">
      <alignment horizontal="center" vertical="center"/>
    </xf>
    <xf numFmtId="0" fontId="6" fillId="0" borderId="1" xfId="0" applyFont="1" applyBorder="1" applyAlignment="1">
      <alignment horizontal="center" vertical="center" readingOrder="1"/>
    </xf>
    <xf numFmtId="0" fontId="6" fillId="0" borderId="3" xfId="0" applyFont="1" applyBorder="1" applyAlignment="1">
      <alignment horizontal="center" vertical="center"/>
    </xf>
    <xf numFmtId="3" fontId="6" fillId="0" borderId="3" xfId="0" applyNumberFormat="1" applyFont="1" applyBorder="1" applyAlignment="1">
      <alignment horizontal="center" vertical="center"/>
    </xf>
    <xf numFmtId="3" fontId="6" fillId="0" borderId="1" xfId="0" applyNumberFormat="1" applyFont="1" applyBorder="1" applyAlignment="1">
      <alignment horizontal="center" vertical="center" readingOrder="2"/>
    </xf>
    <xf numFmtId="0" fontId="6" fillId="0" borderId="1" xfId="0" applyFont="1" applyBorder="1" applyAlignment="1">
      <alignment horizontal="center" vertical="center" readingOrder="2"/>
    </xf>
    <xf numFmtId="0" fontId="23" fillId="0" borderId="0" xfId="2" applyFont="1"/>
    <xf numFmtId="0" fontId="6" fillId="0" borderId="0" xfId="2" applyFont="1" applyAlignment="1">
      <alignment horizontal="right" vertical="center" wrapText="1"/>
    </xf>
    <xf numFmtId="0" fontId="6" fillId="0" borderId="1" xfId="2" applyFont="1" applyBorder="1" applyAlignment="1">
      <alignment horizontal="right" vertical="center" wrapText="1"/>
    </xf>
    <xf numFmtId="0" fontId="6" fillId="0" borderId="1" xfId="2" applyFont="1" applyBorder="1" applyAlignment="1">
      <alignment horizontal="left" vertical="center" wrapText="1"/>
    </xf>
    <xf numFmtId="0" fontId="6" fillId="0" borderId="5" xfId="2" applyFont="1" applyBorder="1" applyAlignment="1">
      <alignment horizontal="right" vertical="center" wrapText="1"/>
    </xf>
    <xf numFmtId="0" fontId="6" fillId="0" borderId="5" xfId="2" applyFont="1" applyBorder="1" applyAlignment="1">
      <alignment horizontal="left" vertical="center" wrapText="1"/>
    </xf>
    <xf numFmtId="0" fontId="6" fillId="0" borderId="6" xfId="2" applyFont="1" applyBorder="1" applyAlignment="1">
      <alignment horizontal="left" vertical="center" wrapText="1"/>
    </xf>
    <xf numFmtId="0" fontId="6" fillId="0" borderId="4" xfId="2" applyFont="1" applyBorder="1" applyAlignment="1">
      <alignment horizontal="right" vertical="center" wrapText="1"/>
    </xf>
    <xf numFmtId="0" fontId="6" fillId="0" borderId="4" xfId="2" applyFont="1" applyBorder="1" applyAlignment="1">
      <alignment horizontal="left" vertical="center" wrapText="1"/>
    </xf>
    <xf numFmtId="0" fontId="6" fillId="0" borderId="6" xfId="2" applyFont="1" applyBorder="1" applyAlignment="1">
      <alignment horizontal="right" vertical="center" wrapText="1"/>
    </xf>
    <xf numFmtId="0" fontId="6" fillId="0" borderId="6" xfId="2" applyFont="1" applyBorder="1" applyAlignment="1">
      <alignment horizontal="center" vertical="center" wrapText="1"/>
    </xf>
    <xf numFmtId="0" fontId="6" fillId="0" borderId="9" xfId="2" applyFont="1" applyBorder="1" applyAlignment="1">
      <alignment horizontal="right" vertical="center" wrapText="1"/>
    </xf>
    <xf numFmtId="0" fontId="6" fillId="0" borderId="9" xfId="2" applyFont="1" applyBorder="1" applyAlignment="1">
      <alignment horizontal="left" vertical="center" wrapText="1"/>
    </xf>
    <xf numFmtId="0" fontId="6" fillId="0" borderId="16" xfId="2" applyFont="1" applyBorder="1" applyAlignment="1">
      <alignment horizontal="left" vertical="center" wrapText="1"/>
    </xf>
    <xf numFmtId="0" fontId="5" fillId="0" borderId="0" xfId="2" applyNumberFormat="1" applyFont="1" applyBorder="1" applyAlignment="1">
      <alignment horizontal="center" vertical="center" wrapText="1"/>
    </xf>
    <xf numFmtId="3" fontId="6" fillId="0" borderId="4" xfId="0" applyNumberFormat="1" applyFont="1" applyBorder="1" applyAlignment="1">
      <alignment horizontal="right" vertical="center" wrapText="1"/>
    </xf>
    <xf numFmtId="3" fontId="6" fillId="0" borderId="1" xfId="0" applyNumberFormat="1" applyFont="1" applyBorder="1" applyAlignment="1">
      <alignment horizontal="right" vertical="center" wrapText="1"/>
    </xf>
    <xf numFmtId="3" fontId="6" fillId="0" borderId="1" xfId="0" applyNumberFormat="1" applyFont="1" applyBorder="1" applyAlignment="1">
      <alignment horizontal="right" vertical="center"/>
    </xf>
    <xf numFmtId="3" fontId="6" fillId="0" borderId="3" xfId="0" applyNumberFormat="1" applyFont="1" applyBorder="1" applyAlignment="1">
      <alignment horizontal="right" vertical="center"/>
    </xf>
    <xf numFmtId="3" fontId="6" fillId="0" borderId="0" xfId="0" applyNumberFormat="1" applyFont="1" applyAlignment="1">
      <alignment horizontal="left" vertical="center" wrapText="1"/>
    </xf>
    <xf numFmtId="3" fontId="6" fillId="0" borderId="1" xfId="0" applyNumberFormat="1" applyFont="1" applyBorder="1" applyAlignment="1">
      <alignment horizontal="left" vertical="center" wrapText="1"/>
    </xf>
    <xf numFmtId="3" fontId="14" fillId="0" borderId="0" xfId="0" applyNumberFormat="1" applyFont="1" applyAlignment="1">
      <alignment horizontal="left" vertical="center" wrapText="1"/>
    </xf>
    <xf numFmtId="3" fontId="6" fillId="0" borderId="1" xfId="0" applyNumberFormat="1" applyFont="1" applyBorder="1" applyAlignment="1">
      <alignment horizontal="center" vertical="center" wrapText="1"/>
    </xf>
    <xf numFmtId="3" fontId="6" fillId="0" borderId="16" xfId="2" applyNumberFormat="1" applyFont="1" applyBorder="1" applyAlignment="1">
      <alignment horizontal="center" vertical="center" wrapText="1"/>
    </xf>
    <xf numFmtId="3" fontId="6" fillId="0" borderId="12" xfId="2" applyNumberFormat="1" applyFont="1" applyBorder="1" applyAlignment="1">
      <alignment horizontal="center" vertical="center" wrapText="1"/>
    </xf>
    <xf numFmtId="3" fontId="6" fillId="0" borderId="15" xfId="2" applyNumberFormat="1" applyFont="1" applyBorder="1" applyAlignment="1">
      <alignment horizontal="center" vertical="center" wrapText="1"/>
    </xf>
    <xf numFmtId="3" fontId="6" fillId="0" borderId="11" xfId="2" applyNumberFormat="1" applyFont="1" applyBorder="1" applyAlignment="1">
      <alignment horizontal="center" vertical="center" wrapText="1"/>
    </xf>
    <xf numFmtId="3" fontId="6" fillId="0" borderId="15" xfId="2" applyNumberFormat="1" applyFont="1" applyFill="1" applyBorder="1" applyAlignment="1">
      <alignment horizontal="center" vertical="center"/>
    </xf>
    <xf numFmtId="3" fontId="6" fillId="0" borderId="16" xfId="2" applyNumberFormat="1" applyFont="1" applyFill="1" applyBorder="1" applyAlignment="1">
      <alignment horizontal="center" vertical="center"/>
    </xf>
    <xf numFmtId="3" fontId="3" fillId="0" borderId="0" xfId="2" applyNumberFormat="1" applyFont="1" applyBorder="1" applyAlignment="1">
      <alignment horizontal="center" vertical="center" wrapText="1"/>
    </xf>
    <xf numFmtId="0" fontId="3" fillId="0" borderId="0" xfId="2" applyFont="1" applyBorder="1" applyAlignment="1">
      <alignment horizontal="right" vertical="center" wrapText="1"/>
    </xf>
    <xf numFmtId="3" fontId="6" fillId="0" borderId="4" xfId="2" applyNumberFormat="1" applyFont="1" applyBorder="1" applyAlignment="1">
      <alignment horizontal="center" vertical="center" wrapText="1"/>
    </xf>
    <xf numFmtId="165" fontId="6" fillId="0" borderId="4" xfId="2" applyNumberFormat="1" applyFont="1" applyBorder="1" applyAlignment="1">
      <alignment horizontal="center" vertical="center" wrapText="1"/>
    </xf>
    <xf numFmtId="3" fontId="6" fillId="0" borderId="1" xfId="2" applyNumberFormat="1" applyFont="1" applyBorder="1" applyAlignment="1">
      <alignment horizontal="center" vertical="center" wrapText="1"/>
    </xf>
    <xf numFmtId="165" fontId="6" fillId="0" borderId="1" xfId="2" applyNumberFormat="1" applyFont="1" applyBorder="1" applyAlignment="1">
      <alignment horizontal="center" vertical="center" wrapText="1"/>
    </xf>
    <xf numFmtId="3" fontId="6" fillId="0" borderId="5" xfId="2" applyNumberFormat="1" applyFont="1" applyBorder="1" applyAlignment="1">
      <alignment horizontal="center" vertical="center" wrapText="1"/>
    </xf>
    <xf numFmtId="165" fontId="6" fillId="0" borderId="5" xfId="2" applyNumberFormat="1" applyFont="1" applyBorder="1" applyAlignment="1">
      <alignment horizontal="center" vertical="center" wrapText="1"/>
    </xf>
    <xf numFmtId="164" fontId="6" fillId="0" borderId="0" xfId="2" applyNumberFormat="1" applyFont="1" applyAlignment="1">
      <alignment horizontal="center" vertical="center" wrapText="1"/>
    </xf>
    <xf numFmtId="0" fontId="6" fillId="0" borderId="1" xfId="2" applyFont="1" applyBorder="1" applyAlignment="1">
      <alignment horizontal="center" vertical="center" wrapText="1"/>
    </xf>
    <xf numFmtId="164" fontId="6" fillId="0" borderId="1" xfId="2" applyNumberFormat="1" applyFont="1" applyBorder="1" applyAlignment="1">
      <alignment horizontal="center" vertical="center" wrapText="1"/>
    </xf>
    <xf numFmtId="0" fontId="6" fillId="0" borderId="5" xfId="2" applyFont="1" applyBorder="1" applyAlignment="1">
      <alignment horizontal="center" vertical="center" wrapText="1"/>
    </xf>
    <xf numFmtId="164" fontId="6" fillId="0" borderId="5" xfId="2" applyNumberFormat="1" applyFont="1" applyBorder="1" applyAlignment="1">
      <alignment horizontal="center" vertical="center" wrapText="1"/>
    </xf>
    <xf numFmtId="3" fontId="5" fillId="0" borderId="4" xfId="2" applyNumberFormat="1" applyFont="1" applyBorder="1" applyAlignment="1">
      <alignment horizontal="center" vertical="center" wrapText="1"/>
    </xf>
    <xf numFmtId="3" fontId="6" fillId="0" borderId="4" xfId="0" applyNumberFormat="1" applyFont="1" applyBorder="1" applyAlignment="1">
      <alignment horizontal="center" vertical="center" wrapText="1"/>
    </xf>
    <xf numFmtId="165" fontId="6" fillId="0" borderId="1" xfId="0" applyNumberFormat="1" applyFont="1" applyBorder="1" applyAlignment="1">
      <alignment horizontal="center" vertical="center"/>
    </xf>
    <xf numFmtId="165" fontId="6" fillId="0" borderId="4" xfId="0" applyNumberFormat="1" applyFont="1" applyBorder="1" applyAlignment="1">
      <alignment horizontal="center" vertical="center"/>
    </xf>
    <xf numFmtId="3" fontId="6" fillId="0" borderId="3" xfId="0" applyNumberFormat="1" applyFont="1" applyBorder="1" applyAlignment="1">
      <alignment horizontal="center" vertical="center" wrapText="1"/>
    </xf>
    <xf numFmtId="0" fontId="6" fillId="0" borderId="4" xfId="0" applyFont="1" applyBorder="1" applyAlignment="1">
      <alignment horizontal="center" vertical="center"/>
    </xf>
    <xf numFmtId="0" fontId="5" fillId="0" borderId="0" xfId="2" applyFont="1" applyBorder="1" applyAlignment="1">
      <alignment horizontal="right" vertical="center" wrapText="1"/>
    </xf>
    <xf numFmtId="0" fontId="5" fillId="0" borderId="0" xfId="2" applyFont="1" applyBorder="1" applyAlignment="1">
      <alignment horizontal="left" vertical="center" wrapText="1"/>
    </xf>
    <xf numFmtId="0" fontId="6" fillId="0" borderId="12" xfId="2" applyFont="1" applyBorder="1" applyAlignment="1">
      <alignment horizontal="right" vertical="center" wrapText="1"/>
    </xf>
    <xf numFmtId="3" fontId="6" fillId="0" borderId="12" xfId="2" applyNumberFormat="1" applyFont="1" applyFill="1" applyBorder="1" applyAlignment="1">
      <alignment horizontal="center" vertical="center"/>
    </xf>
    <xf numFmtId="0" fontId="6" fillId="0" borderId="12" xfId="2" applyFont="1" applyBorder="1" applyAlignment="1">
      <alignment horizontal="left" vertical="center" wrapText="1"/>
    </xf>
    <xf numFmtId="0" fontId="6" fillId="0" borderId="3" xfId="0" applyFont="1" applyBorder="1" applyAlignment="1">
      <alignment horizontal="left" vertical="center" wrapText="1"/>
    </xf>
    <xf numFmtId="3" fontId="6" fillId="0" borderId="3" xfId="0" applyNumberFormat="1" applyFont="1" applyBorder="1" applyAlignment="1">
      <alignment horizontal="left" vertical="center" wrapText="1"/>
    </xf>
    <xf numFmtId="3" fontId="5" fillId="0" borderId="0" xfId="2" applyNumberFormat="1" applyFont="1" applyBorder="1" applyAlignment="1">
      <alignment horizontal="center" vertical="center" wrapText="1"/>
    </xf>
    <xf numFmtId="0" fontId="6" fillId="0" borderId="16" xfId="2" applyFont="1" applyBorder="1" applyAlignment="1">
      <alignment horizontal="right" vertical="center" wrapText="1"/>
    </xf>
    <xf numFmtId="3" fontId="6" fillId="0" borderId="1" xfId="0" applyNumberFormat="1" applyFont="1" applyBorder="1" applyAlignment="1">
      <alignment horizontal="right" vertical="center"/>
    </xf>
    <xf numFmtId="3" fontId="6" fillId="0" borderId="1" xfId="0" applyNumberFormat="1" applyFont="1" applyBorder="1" applyAlignment="1">
      <alignment horizontal="left" vertical="center" wrapText="1"/>
    </xf>
    <xf numFmtId="0" fontId="3" fillId="0" borderId="0" xfId="2" applyFont="1" applyFill="1" applyBorder="1" applyAlignment="1">
      <alignment vertical="top" wrapText="1"/>
    </xf>
    <xf numFmtId="3" fontId="6" fillId="0" borderId="0" xfId="2" applyNumberFormat="1" applyFont="1" applyAlignment="1">
      <alignment horizontal="center" vertical="center" wrapText="1"/>
    </xf>
    <xf numFmtId="0" fontId="5" fillId="0" borderId="0" xfId="2" applyFont="1" applyBorder="1" applyAlignment="1">
      <alignment horizontal="right" vertical="center" wrapText="1"/>
    </xf>
    <xf numFmtId="0" fontId="5" fillId="0" borderId="0" xfId="0" applyFont="1" applyBorder="1" applyAlignment="1">
      <alignment horizontal="right" vertical="center" wrapText="1"/>
    </xf>
    <xf numFmtId="3" fontId="6" fillId="0" borderId="1" xfId="0" applyNumberFormat="1" applyFont="1" applyBorder="1" applyAlignment="1">
      <alignment horizontal="left" vertical="center" wrapText="1"/>
    </xf>
    <xf numFmtId="3" fontId="6" fillId="0" borderId="11" xfId="2" applyNumberFormat="1" applyFont="1" applyFill="1" applyBorder="1" applyAlignment="1">
      <alignment horizontal="center" vertical="center"/>
    </xf>
    <xf numFmtId="1" fontId="5" fillId="0" borderId="0" xfId="2" applyNumberFormat="1" applyFont="1" applyBorder="1" applyAlignment="1">
      <alignment horizontal="center" vertical="center"/>
    </xf>
    <xf numFmtId="1" fontId="5" fillId="0" borderId="0" xfId="2" applyNumberFormat="1" applyFont="1" applyBorder="1" applyAlignment="1">
      <alignment horizontal="center" vertical="center" wrapText="1"/>
    </xf>
    <xf numFmtId="1" fontId="19" fillId="0" borderId="0" xfId="2" applyNumberFormat="1" applyFont="1" applyBorder="1" applyAlignment="1">
      <alignment horizontal="center" vertical="center" readingOrder="2"/>
    </xf>
    <xf numFmtId="0" fontId="26" fillId="0" borderId="0" xfId="0" applyFont="1" applyAlignment="1">
      <alignment vertical="center"/>
    </xf>
    <xf numFmtId="0" fontId="0" fillId="0" borderId="0" xfId="0" applyBorder="1"/>
    <xf numFmtId="3" fontId="6" fillId="0" borderId="1" xfId="0" applyNumberFormat="1" applyFont="1" applyBorder="1" applyAlignment="1">
      <alignment horizontal="left" vertical="center" wrapText="1"/>
    </xf>
    <xf numFmtId="3" fontId="6" fillId="0" borderId="4" xfId="0" applyNumberFormat="1" applyFont="1" applyBorder="1" applyAlignment="1">
      <alignment horizontal="left" vertical="center" wrapText="1"/>
    </xf>
    <xf numFmtId="3" fontId="6" fillId="0" borderId="4" xfId="0" applyNumberFormat="1" applyFont="1" applyBorder="1" applyAlignment="1">
      <alignment horizontal="center" vertical="center"/>
    </xf>
    <xf numFmtId="164" fontId="6" fillId="0" borderId="4" xfId="2" applyNumberFormat="1" applyFont="1" applyBorder="1" applyAlignment="1">
      <alignment horizontal="center" vertical="center" wrapText="1"/>
    </xf>
    <xf numFmtId="0" fontId="6" fillId="0" borderId="11" xfId="2" applyFont="1" applyBorder="1" applyAlignment="1">
      <alignment horizontal="right" vertical="center" wrapText="1"/>
    </xf>
    <xf numFmtId="0" fontId="6" fillId="0" borderId="11" xfId="2" applyFont="1" applyBorder="1" applyAlignment="1">
      <alignment horizontal="left" vertical="center" wrapText="1"/>
    </xf>
    <xf numFmtId="0" fontId="0" fillId="0" borderId="4" xfId="0" applyBorder="1"/>
    <xf numFmtId="0" fontId="8" fillId="0" borderId="4" xfId="0" applyFont="1" applyBorder="1"/>
    <xf numFmtId="0" fontId="6" fillId="0" borderId="23" xfId="2" applyFont="1" applyBorder="1" applyAlignment="1">
      <alignment horizontal="right" vertical="center" wrapText="1"/>
    </xf>
    <xf numFmtId="3" fontId="6" fillId="0" borderId="23" xfId="2" applyNumberFormat="1" applyFont="1" applyBorder="1" applyAlignment="1">
      <alignment horizontal="center" vertical="center" wrapText="1"/>
    </xf>
    <xf numFmtId="3" fontId="6" fillId="0" borderId="23" xfId="2" applyNumberFormat="1" applyFont="1" applyFill="1" applyBorder="1" applyAlignment="1">
      <alignment horizontal="center" vertical="center"/>
    </xf>
    <xf numFmtId="0" fontId="6" fillId="0" borderId="23" xfId="2" applyFont="1" applyBorder="1" applyAlignment="1">
      <alignment horizontal="left" vertical="center" wrapText="1"/>
    </xf>
    <xf numFmtId="0" fontId="27" fillId="0" borderId="0" xfId="0" applyFont="1" applyAlignment="1">
      <alignment vertical="center"/>
    </xf>
    <xf numFmtId="0" fontId="25" fillId="0" borderId="0" xfId="2" applyFont="1" applyAlignment="1">
      <alignment horizontal="left" vertical="center" wrapText="1"/>
    </xf>
    <xf numFmtId="0" fontId="27" fillId="0" borderId="0" xfId="0" applyFont="1"/>
    <xf numFmtId="0" fontId="6" fillId="5" borderId="0" xfId="2" applyFont="1" applyFill="1" applyBorder="1" applyAlignment="1">
      <alignment horizontal="center" vertical="center" wrapText="1"/>
    </xf>
    <xf numFmtId="0" fontId="6" fillId="5" borderId="13" xfId="2" applyFont="1" applyFill="1" applyBorder="1" applyAlignment="1">
      <alignment horizontal="center" vertical="center" wrapText="1"/>
    </xf>
    <xf numFmtId="3" fontId="6" fillId="5" borderId="8" xfId="0" applyNumberFormat="1" applyFont="1" applyFill="1" applyBorder="1" applyAlignment="1">
      <alignment horizontal="center" vertical="center" wrapText="1"/>
    </xf>
    <xf numFmtId="3" fontId="6" fillId="5" borderId="8" xfId="2" applyNumberFormat="1" applyFont="1" applyFill="1" applyBorder="1" applyAlignment="1">
      <alignment horizontal="center" vertical="center" wrapText="1"/>
    </xf>
    <xf numFmtId="0" fontId="6" fillId="5" borderId="8" xfId="2" applyFont="1" applyFill="1" applyBorder="1" applyAlignment="1">
      <alignment vertical="center" wrapText="1"/>
    </xf>
    <xf numFmtId="0" fontId="6" fillId="5" borderId="10" xfId="2" applyFont="1" applyFill="1" applyBorder="1" applyAlignment="1">
      <alignment horizontal="center" vertical="center" wrapText="1"/>
    </xf>
    <xf numFmtId="0" fontId="6" fillId="5" borderId="10" xfId="2" applyFont="1" applyFill="1" applyBorder="1" applyAlignment="1">
      <alignment horizontal="center" vertical="center" wrapText="1" readingOrder="2"/>
    </xf>
    <xf numFmtId="0" fontId="6" fillId="5" borderId="0" xfId="2" applyFont="1" applyFill="1" applyBorder="1" applyAlignment="1">
      <alignment horizontal="center" vertical="center" wrapText="1" readingOrder="1"/>
    </xf>
    <xf numFmtId="3" fontId="6" fillId="5" borderId="8" xfId="2" applyNumberFormat="1" applyFont="1" applyFill="1" applyBorder="1" applyAlignment="1">
      <alignment horizontal="center" vertical="center"/>
    </xf>
    <xf numFmtId="1" fontId="6" fillId="5" borderId="8" xfId="2" applyNumberFormat="1" applyFont="1" applyFill="1" applyBorder="1" applyAlignment="1">
      <alignment horizontal="left" vertical="center"/>
    </xf>
    <xf numFmtId="0" fontId="6" fillId="5" borderId="6" xfId="2" applyFont="1" applyFill="1" applyBorder="1" applyAlignment="1">
      <alignment horizontal="right" vertical="center" wrapText="1"/>
    </xf>
    <xf numFmtId="3" fontId="6" fillId="5" borderId="6" xfId="2" applyNumberFormat="1" applyFont="1" applyFill="1" applyBorder="1" applyAlignment="1">
      <alignment horizontal="center" vertical="center" wrapText="1"/>
    </xf>
    <xf numFmtId="0" fontId="6" fillId="5" borderId="6" xfId="2" applyFont="1" applyFill="1" applyBorder="1" applyAlignment="1">
      <alignment horizontal="left" vertical="center" wrapText="1"/>
    </xf>
    <xf numFmtId="0" fontId="6" fillId="5" borderId="12" xfId="2" applyFont="1" applyFill="1" applyBorder="1" applyAlignment="1">
      <alignment horizontal="center" vertical="center" wrapText="1"/>
    </xf>
    <xf numFmtId="1" fontId="6" fillId="5" borderId="6" xfId="2" applyNumberFormat="1" applyFont="1" applyFill="1" applyBorder="1" applyAlignment="1">
      <alignment horizontal="center" vertical="center" wrapText="1"/>
    </xf>
    <xf numFmtId="0" fontId="6" fillId="5" borderId="10" xfId="0" applyFont="1" applyFill="1" applyBorder="1" applyAlignment="1">
      <alignment horizontal="center" vertical="center"/>
    </xf>
    <xf numFmtId="0" fontId="6" fillId="5" borderId="10" xfId="0" applyFont="1" applyFill="1" applyBorder="1" applyAlignment="1">
      <alignment horizontal="center" vertical="center" wrapText="1"/>
    </xf>
    <xf numFmtId="0" fontId="6" fillId="5" borderId="13" xfId="0" applyFont="1" applyFill="1" applyBorder="1" applyAlignment="1">
      <alignment horizontal="center" vertical="center" wrapText="1"/>
    </xf>
    <xf numFmtId="0" fontId="6" fillId="5" borderId="8" xfId="0" applyFont="1" applyFill="1" applyBorder="1" applyAlignment="1">
      <alignment horizontal="right" vertical="center" wrapText="1"/>
    </xf>
    <xf numFmtId="165" fontId="6" fillId="5" borderId="8" xfId="0" applyNumberFormat="1" applyFont="1" applyFill="1" applyBorder="1" applyAlignment="1">
      <alignment horizontal="center" vertical="center" wrapText="1"/>
    </xf>
    <xf numFmtId="0" fontId="6" fillId="5" borderId="8" xfId="0" applyFont="1" applyFill="1" applyBorder="1" applyAlignment="1">
      <alignment horizontal="left" vertical="center" wrapText="1"/>
    </xf>
    <xf numFmtId="3" fontId="6" fillId="5" borderId="10" xfId="0" applyNumberFormat="1" applyFont="1" applyFill="1" applyBorder="1" applyAlignment="1">
      <alignment horizontal="center" vertical="center" wrapText="1" readingOrder="2"/>
    </xf>
    <xf numFmtId="3" fontId="6" fillId="5" borderId="13" xfId="0" applyNumberFormat="1" applyFont="1" applyFill="1" applyBorder="1" applyAlignment="1">
      <alignment horizontal="center" vertical="center" wrapText="1"/>
    </xf>
    <xf numFmtId="3" fontId="6" fillId="5" borderId="13" xfId="0" applyNumberFormat="1" applyFont="1" applyFill="1" applyBorder="1" applyAlignment="1">
      <alignment horizontal="center" vertical="center" wrapText="1" readingOrder="2"/>
    </xf>
    <xf numFmtId="3" fontId="6" fillId="5" borderId="8" xfId="0" applyNumberFormat="1" applyFont="1" applyFill="1" applyBorder="1" applyAlignment="1">
      <alignment horizontal="right" vertical="center"/>
    </xf>
    <xf numFmtId="3" fontId="6" fillId="5" borderId="8" xfId="0" applyNumberFormat="1" applyFont="1" applyFill="1" applyBorder="1" applyAlignment="1">
      <alignment horizontal="center" vertical="center"/>
    </xf>
    <xf numFmtId="3" fontId="6" fillId="5" borderId="8" xfId="0" applyNumberFormat="1" applyFont="1" applyFill="1" applyBorder="1" applyAlignment="1">
      <alignment horizontal="left" vertical="center" wrapText="1"/>
    </xf>
    <xf numFmtId="0" fontId="6" fillId="5" borderId="8" xfId="0" applyFont="1" applyFill="1" applyBorder="1" applyAlignment="1">
      <alignment horizontal="center" vertical="center"/>
    </xf>
    <xf numFmtId="0" fontId="14" fillId="0" borderId="0" xfId="0" applyFont="1" applyAlignment="1">
      <alignment vertical="center"/>
    </xf>
    <xf numFmtId="0" fontId="2" fillId="3" borderId="0" xfId="2" applyFont="1" applyFill="1" applyBorder="1" applyAlignment="1">
      <alignment horizontal="center" vertical="center" wrapText="1"/>
    </xf>
    <xf numFmtId="0" fontId="28" fillId="0" borderId="0" xfId="0" applyFont="1"/>
    <xf numFmtId="0" fontId="29" fillId="0" borderId="0" xfId="0" applyFont="1"/>
    <xf numFmtId="0" fontId="25" fillId="5" borderId="10" xfId="2" applyFont="1" applyFill="1" applyBorder="1" applyAlignment="1">
      <alignment vertical="center" wrapText="1"/>
    </xf>
    <xf numFmtId="0" fontId="25" fillId="5" borderId="0" xfId="2" applyFont="1" applyFill="1" applyBorder="1" applyAlignment="1">
      <alignment horizontal="center" vertical="center" wrapText="1"/>
    </xf>
    <xf numFmtId="0" fontId="25" fillId="5" borderId="0" xfId="2" applyFont="1" applyFill="1" applyBorder="1" applyAlignment="1">
      <alignment horizontal="center" vertical="center" wrapText="1" readingOrder="2"/>
    </xf>
    <xf numFmtId="0" fontId="25" fillId="5" borderId="13" xfId="2" applyFont="1" applyFill="1" applyBorder="1" applyAlignment="1">
      <alignment horizontal="center" vertical="center" wrapText="1" readingOrder="2"/>
    </xf>
    <xf numFmtId="0" fontId="25" fillId="5" borderId="13" xfId="2" applyFont="1" applyFill="1" applyBorder="1" applyAlignment="1">
      <alignment horizontal="center" vertical="center" wrapText="1"/>
    </xf>
    <xf numFmtId="0" fontId="25" fillId="5" borderId="13" xfId="2" applyFont="1" applyFill="1" applyBorder="1" applyAlignment="1">
      <alignment horizontal="center" vertical="center" wrapText="1" readingOrder="1"/>
    </xf>
    <xf numFmtId="0" fontId="25" fillId="0" borderId="15" xfId="2" applyFont="1" applyBorder="1" applyAlignment="1">
      <alignment horizontal="right" vertical="center" wrapText="1" readingOrder="2"/>
    </xf>
    <xf numFmtId="0" fontId="25" fillId="0" borderId="11" xfId="2" applyFont="1" applyBorder="1" applyAlignment="1">
      <alignment vertical="center" wrapText="1"/>
    </xf>
    <xf numFmtId="0" fontId="25" fillId="0" borderId="16" xfId="2" applyFont="1" applyBorder="1" applyAlignment="1">
      <alignment horizontal="right" vertical="center" wrapText="1" readingOrder="2"/>
    </xf>
    <xf numFmtId="0" fontId="25" fillId="0" borderId="16" xfId="2" applyFont="1" applyBorder="1" applyAlignment="1">
      <alignment vertical="center" wrapText="1"/>
    </xf>
    <xf numFmtId="0" fontId="25" fillId="0" borderId="16" xfId="2" applyFont="1" applyBorder="1" applyAlignment="1">
      <alignment horizontal="right" vertical="center" wrapText="1"/>
    </xf>
    <xf numFmtId="0" fontId="25" fillId="0" borderId="23" xfId="2" applyFont="1" applyBorder="1" applyAlignment="1">
      <alignment horizontal="right" vertical="center" wrapText="1"/>
    </xf>
    <xf numFmtId="0" fontId="25" fillId="0" borderId="11" xfId="2" applyFont="1" applyBorder="1" applyAlignment="1">
      <alignment horizontal="right" vertical="center" wrapText="1" readingOrder="2"/>
    </xf>
    <xf numFmtId="0" fontId="25" fillId="0" borderId="1" xfId="0" applyFont="1" applyBorder="1" applyAlignment="1">
      <alignment vertical="center" wrapText="1"/>
    </xf>
    <xf numFmtId="0" fontId="25" fillId="0" borderId="12" xfId="2" applyFont="1" applyBorder="1" applyAlignment="1">
      <alignment vertical="center" wrapText="1"/>
    </xf>
    <xf numFmtId="0" fontId="25" fillId="0" borderId="0" xfId="2" applyFont="1" applyBorder="1" applyAlignment="1">
      <alignment horizontal="right" vertical="center" wrapText="1" readingOrder="2"/>
    </xf>
    <xf numFmtId="0" fontId="25" fillId="5" borderId="8" xfId="2" applyFont="1" applyFill="1" applyBorder="1" applyAlignment="1">
      <alignment horizontal="right" vertical="center" wrapText="1"/>
    </xf>
    <xf numFmtId="0" fontId="25" fillId="5" borderId="8" xfId="2" applyFont="1" applyFill="1" applyBorder="1" applyAlignment="1">
      <alignment vertical="center" wrapText="1"/>
    </xf>
    <xf numFmtId="3" fontId="31" fillId="0" borderId="15" xfId="0" applyNumberFormat="1" applyFont="1" applyBorder="1" applyAlignment="1">
      <alignment horizontal="center" vertical="center" wrapText="1"/>
    </xf>
    <xf numFmtId="3" fontId="31" fillId="0" borderId="16" xfId="0" applyNumberFormat="1" applyFont="1" applyBorder="1" applyAlignment="1">
      <alignment horizontal="center" vertical="center" wrapText="1"/>
    </xf>
    <xf numFmtId="3" fontId="31" fillId="0" borderId="16" xfId="2" applyNumberFormat="1" applyFont="1" applyBorder="1" applyAlignment="1">
      <alignment horizontal="center" vertical="center" wrapText="1"/>
    </xf>
    <xf numFmtId="3" fontId="31" fillId="0" borderId="11" xfId="2" applyNumberFormat="1" applyFont="1" applyBorder="1" applyAlignment="1">
      <alignment horizontal="center" vertical="center" wrapText="1"/>
    </xf>
    <xf numFmtId="164" fontId="31" fillId="0" borderId="11" xfId="2" applyNumberFormat="1" applyFont="1" applyBorder="1" applyAlignment="1">
      <alignment horizontal="center" vertical="center" wrapText="1"/>
    </xf>
    <xf numFmtId="3" fontId="31" fillId="0" borderId="23" xfId="0" applyNumberFormat="1" applyFont="1" applyBorder="1" applyAlignment="1">
      <alignment horizontal="center" vertical="center" wrapText="1"/>
    </xf>
    <xf numFmtId="3" fontId="31" fillId="0" borderId="4" xfId="2" applyNumberFormat="1" applyFont="1" applyBorder="1" applyAlignment="1">
      <alignment horizontal="center" vertical="center" wrapText="1"/>
    </xf>
    <xf numFmtId="3" fontId="31" fillId="0" borderId="23" xfId="2" applyNumberFormat="1" applyFont="1" applyBorder="1" applyAlignment="1">
      <alignment horizontal="center" vertical="center" wrapText="1"/>
    </xf>
    <xf numFmtId="3" fontId="31" fillId="0" borderId="11" xfId="0" applyNumberFormat="1" applyFont="1" applyBorder="1" applyAlignment="1">
      <alignment horizontal="center" vertical="center" wrapText="1"/>
    </xf>
    <xf numFmtId="3" fontId="31" fillId="0" borderId="12" xfId="2" applyNumberFormat="1" applyFont="1" applyBorder="1" applyAlignment="1">
      <alignment horizontal="center" vertical="center" wrapText="1"/>
    </xf>
    <xf numFmtId="3" fontId="31" fillId="0" borderId="0" xfId="0" applyNumberFormat="1" applyFont="1" applyBorder="1" applyAlignment="1">
      <alignment horizontal="center" vertical="center"/>
    </xf>
    <xf numFmtId="3" fontId="31" fillId="5" borderId="8" xfId="0" applyNumberFormat="1" applyFont="1" applyFill="1" applyBorder="1" applyAlignment="1">
      <alignment horizontal="center" vertical="center" wrapText="1"/>
    </xf>
    <xf numFmtId="3" fontId="31" fillId="5" borderId="8" xfId="2" applyNumberFormat="1" applyFont="1" applyFill="1" applyBorder="1" applyAlignment="1">
      <alignment horizontal="center" vertical="center" wrapText="1"/>
    </xf>
    <xf numFmtId="165" fontId="31" fillId="5" borderId="8" xfId="2" applyNumberFormat="1" applyFont="1" applyFill="1" applyBorder="1" applyAlignment="1">
      <alignment horizontal="center" vertical="center" wrapText="1"/>
    </xf>
    <xf numFmtId="0" fontId="32" fillId="0" borderId="0" xfId="2" applyFont="1" applyBorder="1" applyAlignment="1">
      <alignment horizontal="right" vertical="center" wrapText="1" readingOrder="2"/>
    </xf>
    <xf numFmtId="0" fontId="32" fillId="0" borderId="0" xfId="2" applyFont="1" applyBorder="1" applyAlignment="1">
      <alignment horizontal="left" vertical="center" wrapText="1"/>
    </xf>
    <xf numFmtId="0" fontId="32" fillId="3" borderId="0" xfId="2" applyFont="1" applyFill="1" applyBorder="1" applyAlignment="1">
      <alignment horizontal="right" vertical="center" wrapText="1" readingOrder="2"/>
    </xf>
    <xf numFmtId="0" fontId="34" fillId="3" borderId="0" xfId="0" applyFont="1" applyFill="1" applyAlignment="1">
      <alignment horizontal="right" vertical="center" wrapText="1" readingOrder="2"/>
    </xf>
    <xf numFmtId="0" fontId="36" fillId="0" borderId="0" xfId="2" applyFont="1"/>
    <xf numFmtId="0" fontId="1" fillId="0" borderId="0" xfId="2" applyFont="1" applyAlignment="1">
      <alignment horizontal="center" vertical="center" wrapText="1"/>
    </xf>
    <xf numFmtId="3" fontId="2" fillId="0" borderId="0" xfId="2" applyNumberFormat="1" applyFont="1" applyBorder="1" applyAlignment="1">
      <alignment horizontal="center" vertical="center" wrapText="1"/>
    </xf>
    <xf numFmtId="0" fontId="2" fillId="3" borderId="0" xfId="2" applyFont="1" applyFill="1" applyBorder="1" applyAlignment="1">
      <alignment vertical="center" readingOrder="2"/>
    </xf>
    <xf numFmtId="0" fontId="20" fillId="0" borderId="0" xfId="2" applyFont="1" applyBorder="1" applyAlignment="1">
      <alignment vertical="center" wrapText="1"/>
    </xf>
    <xf numFmtId="0" fontId="2" fillId="0" borderId="10" xfId="2" applyFont="1" applyBorder="1" applyAlignment="1">
      <alignment horizontal="left" vertical="center" readingOrder="2"/>
    </xf>
    <xf numFmtId="0" fontId="2" fillId="0" borderId="10" xfId="0" applyFont="1" applyBorder="1" applyAlignment="1">
      <alignment horizontal="right" vertical="center" wrapText="1" readingOrder="2"/>
    </xf>
    <xf numFmtId="0" fontId="2" fillId="2" borderId="0" xfId="2" applyFont="1" applyFill="1" applyBorder="1" applyAlignment="1">
      <alignment vertical="center" wrapText="1" readingOrder="1"/>
    </xf>
    <xf numFmtId="0" fontId="2" fillId="0" borderId="0" xfId="0" applyFont="1" applyBorder="1" applyAlignment="1">
      <alignment horizontal="right" vertical="center" wrapText="1"/>
    </xf>
    <xf numFmtId="3" fontId="2" fillId="0" borderId="10" xfId="0" applyNumberFormat="1" applyFont="1" applyBorder="1" applyAlignment="1">
      <alignment horizontal="center"/>
    </xf>
    <xf numFmtId="0" fontId="2" fillId="0" borderId="0" xfId="2" applyFont="1" applyBorder="1" applyAlignment="1">
      <alignment horizontal="right" vertical="center" wrapText="1"/>
    </xf>
    <xf numFmtId="0" fontId="2" fillId="0" borderId="0" xfId="2" applyFont="1" applyAlignment="1">
      <alignment horizontal="left" vertical="center" wrapText="1"/>
    </xf>
    <xf numFmtId="0" fontId="6" fillId="0" borderId="0" xfId="2" applyFont="1" applyBorder="1" applyAlignment="1">
      <alignment horizontal="center" vertical="center" wrapText="1"/>
    </xf>
    <xf numFmtId="0" fontId="2" fillId="0" borderId="0" xfId="2" applyFont="1" applyAlignment="1">
      <alignment vertical="center"/>
    </xf>
    <xf numFmtId="0" fontId="6" fillId="5" borderId="10" xfId="2" applyFont="1" applyFill="1" applyBorder="1" applyAlignment="1">
      <alignment horizontal="center" vertical="center" wrapText="1"/>
    </xf>
    <xf numFmtId="0" fontId="6" fillId="5" borderId="8" xfId="2" applyFont="1" applyFill="1" applyBorder="1" applyAlignment="1">
      <alignment horizontal="center" vertical="center" wrapText="1"/>
    </xf>
    <xf numFmtId="0" fontId="6" fillId="0" borderId="6" xfId="2" applyFont="1" applyBorder="1" applyAlignment="1">
      <alignment horizontal="right" vertical="center" wrapText="1"/>
    </xf>
    <xf numFmtId="0" fontId="6" fillId="0" borderId="0" xfId="2" applyFont="1" applyAlignment="1">
      <alignment horizontal="center" vertical="center" wrapText="1"/>
    </xf>
    <xf numFmtId="0" fontId="6" fillId="5" borderId="10" xfId="0" applyFont="1" applyFill="1" applyBorder="1" applyAlignment="1">
      <alignment horizontal="center" vertical="center"/>
    </xf>
    <xf numFmtId="0" fontId="6" fillId="5" borderId="13" xfId="0" applyFont="1" applyFill="1" applyBorder="1" applyAlignment="1">
      <alignment horizontal="center" vertical="center"/>
    </xf>
    <xf numFmtId="0" fontId="6" fillId="0" borderId="6" xfId="2" applyFont="1" applyBorder="1" applyAlignment="1">
      <alignment wrapText="1"/>
    </xf>
    <xf numFmtId="0" fontId="6" fillId="5" borderId="0" xfId="2" applyFont="1" applyFill="1" applyBorder="1" applyAlignment="1">
      <alignment horizontal="center" vertical="center" wrapText="1" readingOrder="2"/>
    </xf>
    <xf numFmtId="0" fontId="6" fillId="2" borderId="3" xfId="2" applyFont="1" applyFill="1" applyBorder="1" applyAlignment="1">
      <alignment vertical="center" wrapText="1"/>
    </xf>
    <xf numFmtId="3" fontId="6" fillId="2" borderId="3" xfId="2" applyNumberFormat="1" applyFont="1" applyFill="1" applyBorder="1" applyAlignment="1">
      <alignment horizontal="center" vertical="center" wrapText="1"/>
    </xf>
    <xf numFmtId="0" fontId="6" fillId="2" borderId="1" xfId="2" applyFont="1" applyFill="1" applyBorder="1" applyAlignment="1">
      <alignment vertical="center" wrapText="1"/>
    </xf>
    <xf numFmtId="3" fontId="6" fillId="3" borderId="1" xfId="2" applyNumberFormat="1" applyFont="1" applyFill="1" applyBorder="1" applyAlignment="1">
      <alignment horizontal="center" vertical="center" wrapText="1"/>
    </xf>
    <xf numFmtId="3" fontId="6" fillId="2" borderId="1" xfId="2" applyNumberFormat="1" applyFont="1" applyFill="1" applyBorder="1" applyAlignment="1">
      <alignment horizontal="center" vertical="center" wrapText="1"/>
    </xf>
    <xf numFmtId="0" fontId="6" fillId="2" borderId="4" xfId="2" applyFont="1" applyFill="1" applyBorder="1" applyAlignment="1">
      <alignment vertical="center" wrapText="1"/>
    </xf>
    <xf numFmtId="3" fontId="6" fillId="3" borderId="4" xfId="2" applyNumberFormat="1" applyFont="1" applyFill="1" applyBorder="1" applyAlignment="1">
      <alignment horizontal="center" vertical="center" wrapText="1"/>
    </xf>
    <xf numFmtId="3" fontId="6" fillId="2" borderId="4" xfId="2" applyNumberFormat="1" applyFont="1" applyFill="1" applyBorder="1" applyAlignment="1">
      <alignment horizontal="center" vertical="center" wrapText="1"/>
    </xf>
    <xf numFmtId="3" fontId="6" fillId="0" borderId="1" xfId="2" applyNumberFormat="1" applyFont="1" applyFill="1" applyBorder="1" applyAlignment="1">
      <alignment horizontal="center" vertical="center" wrapText="1"/>
    </xf>
    <xf numFmtId="0" fontId="6" fillId="2" borderId="0" xfId="2" applyFont="1" applyFill="1" applyBorder="1" applyAlignment="1">
      <alignment vertical="center" wrapText="1"/>
    </xf>
    <xf numFmtId="3" fontId="6" fillId="3" borderId="0" xfId="2" applyNumberFormat="1" applyFont="1" applyFill="1" applyBorder="1" applyAlignment="1">
      <alignment horizontal="center" vertical="center" wrapText="1"/>
    </xf>
    <xf numFmtId="3" fontId="6" fillId="2" borderId="0" xfId="2" applyNumberFormat="1" applyFont="1" applyFill="1" applyBorder="1" applyAlignment="1">
      <alignment horizontal="center" vertical="center" wrapText="1"/>
    </xf>
    <xf numFmtId="3" fontId="6" fillId="0" borderId="0" xfId="2" applyNumberFormat="1" applyFont="1" applyFill="1" applyBorder="1" applyAlignment="1">
      <alignment horizontal="center" vertical="center" wrapText="1"/>
    </xf>
    <xf numFmtId="0" fontId="6" fillId="2" borderId="5" xfId="2" applyFont="1" applyFill="1" applyBorder="1" applyAlignment="1">
      <alignment vertical="center" wrapText="1"/>
    </xf>
    <xf numFmtId="3" fontId="6" fillId="3" borderId="5" xfId="2" applyNumberFormat="1" applyFont="1" applyFill="1" applyBorder="1" applyAlignment="1">
      <alignment horizontal="center" vertical="center" wrapText="1"/>
    </xf>
    <xf numFmtId="3" fontId="6" fillId="2" borderId="5" xfId="2" applyNumberFormat="1" applyFont="1" applyFill="1" applyBorder="1" applyAlignment="1">
      <alignment horizontal="center" vertical="center" wrapText="1"/>
    </xf>
    <xf numFmtId="3" fontId="6" fillId="0" borderId="5" xfId="2" applyNumberFormat="1" applyFont="1" applyFill="1" applyBorder="1" applyAlignment="1">
      <alignment horizontal="center" vertical="center" wrapText="1"/>
    </xf>
    <xf numFmtId="0" fontId="2" fillId="0" borderId="10" xfId="0" applyFont="1" applyBorder="1" applyAlignment="1">
      <alignment horizontal="right" vertical="center" wrapText="1"/>
    </xf>
    <xf numFmtId="0" fontId="38" fillId="0" borderId="0" xfId="0" applyFont="1"/>
    <xf numFmtId="0" fontId="6" fillId="0" borderId="4" xfId="0" applyFont="1" applyBorder="1" applyAlignment="1">
      <alignment horizontal="right" vertical="center" wrapText="1"/>
    </xf>
    <xf numFmtId="0" fontId="6" fillId="0" borderId="4" xfId="0" applyFont="1" applyBorder="1" applyAlignment="1">
      <alignment horizontal="left" vertical="center" wrapText="1"/>
    </xf>
    <xf numFmtId="0" fontId="6" fillId="0" borderId="0" xfId="0" applyFont="1" applyBorder="1" applyAlignment="1">
      <alignment horizontal="right" vertical="center"/>
    </xf>
    <xf numFmtId="0" fontId="6" fillId="5" borderId="8" xfId="0" applyFont="1" applyFill="1" applyBorder="1" applyAlignment="1">
      <alignment horizontal="right" vertical="center"/>
    </xf>
    <xf numFmtId="0" fontId="6" fillId="0" borderId="0" xfId="0" applyFont="1" applyBorder="1" applyAlignment="1">
      <alignment horizontal="right"/>
    </xf>
    <xf numFmtId="0" fontId="6" fillId="0" borderId="0" xfId="0" applyFont="1" applyBorder="1" applyAlignment="1">
      <alignment horizontal="left" vertical="center"/>
    </xf>
    <xf numFmtId="0" fontId="6" fillId="0" borderId="1" xfId="0" applyFont="1" applyBorder="1" applyAlignment="1">
      <alignment horizontal="center" vertical="center" wrapText="1" readingOrder="2"/>
    </xf>
    <xf numFmtId="3" fontId="6" fillId="0" borderId="1" xfId="0" applyNumberFormat="1" applyFont="1" applyBorder="1" applyAlignment="1">
      <alignment horizontal="center" vertical="center" wrapText="1" readingOrder="2"/>
    </xf>
    <xf numFmtId="0" fontId="6" fillId="0" borderId="3" xfId="0" applyFont="1" applyBorder="1" applyAlignment="1">
      <alignment horizontal="right" vertical="center"/>
    </xf>
    <xf numFmtId="3" fontId="6" fillId="5" borderId="8" xfId="0" applyNumberFormat="1" applyFont="1" applyFill="1" applyBorder="1" applyAlignment="1">
      <alignment horizontal="center" vertical="center" wrapText="1" readingOrder="2"/>
    </xf>
    <xf numFmtId="0" fontId="6" fillId="0" borderId="0" xfId="1" applyFont="1" applyBorder="1" applyAlignment="1">
      <alignment horizontal="center" wrapText="1"/>
    </xf>
    <xf numFmtId="0" fontId="6" fillId="0" borderId="0" xfId="2" applyFont="1" applyAlignment="1">
      <alignment vertical="center" wrapText="1"/>
    </xf>
    <xf numFmtId="0" fontId="6" fillId="5" borderId="10" xfId="1" applyFont="1" applyFill="1" applyBorder="1" applyAlignment="1">
      <alignment horizontal="center" vertical="center" wrapText="1" readingOrder="2"/>
    </xf>
    <xf numFmtId="0" fontId="6" fillId="5" borderId="10" xfId="1" applyFont="1" applyFill="1" applyBorder="1" applyAlignment="1">
      <alignment horizontal="center" vertical="center" wrapText="1"/>
    </xf>
    <xf numFmtId="0" fontId="6" fillId="5" borderId="13" xfId="1" applyFont="1" applyFill="1" applyBorder="1" applyAlignment="1">
      <alignment horizontal="center" vertical="center" wrapText="1" readingOrder="2"/>
    </xf>
    <xf numFmtId="0" fontId="6" fillId="5" borderId="13" xfId="1" applyFont="1" applyFill="1" applyBorder="1" applyAlignment="1">
      <alignment horizontal="center" vertical="center" wrapText="1" readingOrder="1"/>
    </xf>
    <xf numFmtId="0" fontId="6" fillId="5" borderId="13" xfId="1" applyFont="1" applyFill="1" applyBorder="1" applyAlignment="1">
      <alignment horizontal="center" vertical="center" wrapText="1"/>
    </xf>
    <xf numFmtId="0" fontId="6" fillId="0" borderId="1" xfId="1" applyFont="1" applyBorder="1" applyAlignment="1">
      <alignment horizontal="center" vertical="center"/>
    </xf>
    <xf numFmtId="164" fontId="6" fillId="0" borderId="1" xfId="1" applyNumberFormat="1" applyFont="1" applyBorder="1" applyAlignment="1">
      <alignment horizontal="center" vertical="center"/>
    </xf>
    <xf numFmtId="3" fontId="6" fillId="0" borderId="1" xfId="1" applyNumberFormat="1" applyFont="1" applyBorder="1" applyAlignment="1">
      <alignment horizontal="center" vertical="center"/>
    </xf>
    <xf numFmtId="0" fontId="6" fillId="0" borderId="3" xfId="1" applyFont="1" applyBorder="1" applyAlignment="1">
      <alignment horizontal="center" vertical="center"/>
    </xf>
    <xf numFmtId="164" fontId="6" fillId="0" borderId="3" xfId="1" applyNumberFormat="1" applyFont="1" applyBorder="1" applyAlignment="1">
      <alignment horizontal="center" vertical="center"/>
    </xf>
    <xf numFmtId="3" fontId="6" fillId="0" borderId="3" xfId="1" applyNumberFormat="1" applyFont="1" applyBorder="1" applyAlignment="1">
      <alignment horizontal="center" vertical="center"/>
    </xf>
    <xf numFmtId="0" fontId="6" fillId="0" borderId="6" xfId="1" applyFont="1" applyBorder="1" applyAlignment="1">
      <alignment horizontal="center" vertical="center"/>
    </xf>
    <xf numFmtId="164" fontId="6" fillId="0" borderId="6" xfId="1" applyNumberFormat="1" applyFont="1" applyBorder="1" applyAlignment="1">
      <alignment horizontal="center" vertical="center"/>
    </xf>
    <xf numFmtId="3" fontId="6" fillId="2" borderId="6" xfId="2" applyNumberFormat="1" applyFont="1" applyFill="1" applyBorder="1" applyAlignment="1">
      <alignment horizontal="center" vertical="center" wrapText="1"/>
    </xf>
    <xf numFmtId="164" fontId="6" fillId="2" borderId="6" xfId="1" applyNumberFormat="1" applyFont="1" applyFill="1" applyBorder="1" applyAlignment="1">
      <alignment horizontal="center" vertical="center" wrapText="1"/>
    </xf>
    <xf numFmtId="0" fontId="6" fillId="0" borderId="6" xfId="2" applyFont="1" applyFill="1" applyBorder="1" applyAlignment="1">
      <alignment vertical="center" wrapText="1"/>
    </xf>
    <xf numFmtId="0" fontId="6" fillId="5" borderId="7" xfId="2" applyFont="1" applyFill="1" applyBorder="1" applyAlignment="1">
      <alignment horizontal="center" vertical="center" wrapText="1"/>
    </xf>
    <xf numFmtId="0" fontId="6" fillId="0" borderId="0" xfId="2" applyFont="1" applyFill="1" applyAlignment="1">
      <alignment horizontal="right" vertical="center" wrapText="1" readingOrder="2"/>
    </xf>
    <xf numFmtId="3" fontId="6" fillId="0" borderId="0" xfId="2" applyNumberFormat="1" applyFont="1" applyAlignment="1">
      <alignment horizontal="center" vertical="center" wrapText="1" readingOrder="2"/>
    </xf>
    <xf numFmtId="0" fontId="6" fillId="0" borderId="1" xfId="2" applyFont="1" applyFill="1" applyBorder="1" applyAlignment="1">
      <alignment horizontal="right" vertical="center" wrapText="1" readingOrder="2"/>
    </xf>
    <xf numFmtId="3" fontId="6" fillId="0" borderId="1" xfId="2" applyNumberFormat="1" applyFont="1" applyBorder="1" applyAlignment="1">
      <alignment horizontal="center" vertical="center" wrapText="1" readingOrder="2"/>
    </xf>
    <xf numFmtId="0" fontId="6" fillId="0" borderId="1" xfId="2" applyFont="1" applyFill="1" applyBorder="1" applyAlignment="1">
      <alignment horizontal="right" vertical="center" wrapText="1"/>
    </xf>
    <xf numFmtId="0" fontId="6" fillId="0" borderId="4" xfId="2" applyFont="1" applyFill="1" applyBorder="1" applyAlignment="1">
      <alignment horizontal="right" vertical="center" wrapText="1" readingOrder="2"/>
    </xf>
    <xf numFmtId="3" fontId="6" fillId="0" borderId="4" xfId="2" applyNumberFormat="1" applyFont="1" applyBorder="1" applyAlignment="1">
      <alignment horizontal="center" vertical="center" wrapText="1" readingOrder="2"/>
    </xf>
    <xf numFmtId="0" fontId="6" fillId="0" borderId="5" xfId="2" applyFont="1" applyFill="1" applyBorder="1" applyAlignment="1">
      <alignment horizontal="right" vertical="center" wrapText="1"/>
    </xf>
    <xf numFmtId="3" fontId="6" fillId="0" borderId="5" xfId="2" applyNumberFormat="1" applyFont="1" applyBorder="1" applyAlignment="1">
      <alignment horizontal="center" vertical="center" wrapText="1" readingOrder="2"/>
    </xf>
    <xf numFmtId="0" fontId="6" fillId="5" borderId="8" xfId="1" applyFont="1" applyFill="1" applyBorder="1" applyAlignment="1">
      <alignment horizontal="right" vertical="center" wrapText="1"/>
    </xf>
    <xf numFmtId="3" fontId="6" fillId="5" borderId="8" xfId="1" applyNumberFormat="1" applyFont="1" applyFill="1" applyBorder="1" applyAlignment="1">
      <alignment horizontal="center" vertical="center" wrapText="1"/>
    </xf>
    <xf numFmtId="0" fontId="6" fillId="5" borderId="8" xfId="1" applyFont="1" applyFill="1" applyBorder="1" applyAlignment="1">
      <alignment horizontal="left" vertical="center" wrapText="1"/>
    </xf>
    <xf numFmtId="0" fontId="6" fillId="5" borderId="13" xfId="2" applyFont="1" applyFill="1" applyBorder="1" applyAlignment="1">
      <alignment horizontal="center" vertical="center" wrapText="1" readingOrder="2"/>
    </xf>
    <xf numFmtId="0" fontId="6" fillId="0" borderId="4" xfId="2" applyFont="1" applyBorder="1" applyAlignment="1">
      <alignment horizontal="center" vertical="center" wrapText="1"/>
    </xf>
    <xf numFmtId="0" fontId="6" fillId="0" borderId="3" xfId="2" applyFont="1" applyBorder="1" applyAlignment="1">
      <alignment horizontal="center" vertical="center" wrapText="1"/>
    </xf>
    <xf numFmtId="0" fontId="6" fillId="0" borderId="3" xfId="2" applyFont="1" applyBorder="1" applyAlignment="1">
      <alignment horizontal="left" vertical="center" wrapText="1"/>
    </xf>
    <xf numFmtId="0" fontId="6" fillId="5" borderId="8" xfId="2" applyFont="1" applyFill="1" applyBorder="1" applyAlignment="1">
      <alignment horizontal="right" vertical="center" wrapText="1"/>
    </xf>
    <xf numFmtId="0" fontId="6" fillId="5" borderId="8" xfId="2" applyFont="1" applyFill="1" applyBorder="1" applyAlignment="1">
      <alignment horizontal="left" vertical="center" wrapText="1"/>
    </xf>
    <xf numFmtId="0" fontId="6" fillId="5" borderId="9" xfId="2" applyFont="1" applyFill="1" applyBorder="1" applyAlignment="1">
      <alignment horizontal="right" vertical="center" wrapText="1"/>
    </xf>
    <xf numFmtId="0" fontId="14" fillId="5" borderId="7" xfId="0" applyFont="1" applyFill="1" applyBorder="1" applyAlignment="1">
      <alignment horizontal="right" vertical="center" wrapText="1"/>
    </xf>
    <xf numFmtId="0" fontId="6" fillId="0" borderId="16" xfId="2" applyFont="1" applyBorder="1" applyAlignment="1">
      <alignment vertical="center" wrapText="1"/>
    </xf>
    <xf numFmtId="0" fontId="6" fillId="0" borderId="12" xfId="2" applyFont="1" applyBorder="1" applyAlignment="1">
      <alignment horizontal="left" vertical="center" wrapText="1" readingOrder="2"/>
    </xf>
    <xf numFmtId="0" fontId="6" fillId="0" borderId="16" xfId="2" applyFont="1" applyBorder="1" applyAlignment="1">
      <alignment horizontal="left" vertical="center" wrapText="1" readingOrder="2"/>
    </xf>
    <xf numFmtId="0" fontId="6" fillId="0" borderId="4" xfId="2" applyFont="1" applyBorder="1" applyAlignment="1">
      <alignment horizontal="right" vertical="center" wrapText="1" readingOrder="2"/>
    </xf>
    <xf numFmtId="0" fontId="6" fillId="0" borderId="0" xfId="2" applyFont="1" applyBorder="1" applyAlignment="1">
      <alignment vertical="center" wrapText="1" readingOrder="2"/>
    </xf>
    <xf numFmtId="0" fontId="6" fillId="0" borderId="19" xfId="2" applyFont="1" applyBorder="1" applyAlignment="1">
      <alignment vertical="center" wrapText="1" readingOrder="2"/>
    </xf>
    <xf numFmtId="0" fontId="6" fillId="0" borderId="0" xfId="2" applyFont="1" applyAlignment="1">
      <alignment horizontal="left" vertical="center"/>
    </xf>
    <xf numFmtId="0" fontId="14" fillId="5" borderId="13" xfId="0" applyFont="1" applyFill="1" applyBorder="1" applyAlignment="1">
      <alignment horizontal="center" vertical="center" wrapText="1"/>
    </xf>
    <xf numFmtId="0" fontId="6" fillId="5" borderId="13" xfId="2" applyFont="1" applyFill="1" applyBorder="1" applyAlignment="1">
      <alignment vertical="center" wrapText="1"/>
    </xf>
    <xf numFmtId="3" fontId="6" fillId="0" borderId="6" xfId="2" applyNumberFormat="1" applyFont="1" applyBorder="1" applyAlignment="1">
      <alignment horizontal="center" vertical="center" wrapText="1"/>
    </xf>
    <xf numFmtId="3" fontId="6" fillId="0" borderId="6" xfId="2" applyNumberFormat="1" applyFont="1" applyBorder="1" applyAlignment="1">
      <alignment horizontal="center" vertical="center" wrapText="1" readingOrder="2"/>
    </xf>
    <xf numFmtId="3" fontId="6" fillId="0" borderId="4" xfId="2" applyNumberFormat="1" applyFont="1" applyBorder="1" applyAlignment="1">
      <alignment horizontal="right" vertical="center" wrapText="1"/>
    </xf>
    <xf numFmtId="3" fontId="6" fillId="0" borderId="0" xfId="2" applyNumberFormat="1" applyFont="1" applyBorder="1" applyAlignment="1">
      <alignment horizontal="center" vertical="center" wrapText="1"/>
    </xf>
    <xf numFmtId="3" fontId="6" fillId="0" borderId="1" xfId="2" applyNumberFormat="1" applyFont="1" applyBorder="1" applyAlignment="1">
      <alignment horizontal="right" vertical="center" wrapText="1"/>
    </xf>
    <xf numFmtId="3" fontId="6" fillId="0" borderId="0" xfId="2" applyNumberFormat="1" applyFont="1" applyBorder="1" applyAlignment="1">
      <alignment horizontal="center" vertical="center"/>
    </xf>
    <xf numFmtId="3" fontId="6" fillId="0" borderId="3" xfId="2" applyNumberFormat="1" applyFont="1" applyBorder="1" applyAlignment="1">
      <alignment horizontal="center" vertical="center" wrapText="1"/>
    </xf>
    <xf numFmtId="3" fontId="6" fillId="0" borderId="1" xfId="2" applyNumberFormat="1" applyFont="1" applyBorder="1" applyAlignment="1">
      <alignment horizontal="center" vertical="center"/>
    </xf>
    <xf numFmtId="3" fontId="6" fillId="0" borderId="1" xfId="2" quotePrefix="1" applyNumberFormat="1" applyFont="1" applyBorder="1" applyAlignment="1">
      <alignment horizontal="center" vertical="center"/>
    </xf>
    <xf numFmtId="3" fontId="6" fillId="0" borderId="3" xfId="2" applyNumberFormat="1" applyFont="1" applyBorder="1" applyAlignment="1">
      <alignment horizontal="center" vertical="center"/>
    </xf>
    <xf numFmtId="3" fontId="6" fillId="0" borderId="3" xfId="2" applyNumberFormat="1" applyFont="1" applyBorder="1" applyAlignment="1">
      <alignment horizontal="right" vertical="center" wrapText="1"/>
    </xf>
    <xf numFmtId="3" fontId="6" fillId="5" borderId="8" xfId="2" applyNumberFormat="1" applyFont="1" applyFill="1" applyBorder="1" applyAlignment="1">
      <alignment horizontal="right" vertical="center" wrapText="1"/>
    </xf>
    <xf numFmtId="1" fontId="6" fillId="5" borderId="8" xfId="2" applyNumberFormat="1" applyFont="1" applyFill="1" applyBorder="1" applyAlignment="1">
      <alignment vertical="center"/>
    </xf>
    <xf numFmtId="0" fontId="2" fillId="0" borderId="10" xfId="2" applyFont="1" applyBorder="1" applyAlignment="1">
      <alignment vertical="center" readingOrder="2"/>
    </xf>
    <xf numFmtId="0" fontId="6" fillId="0" borderId="0" xfId="2" applyFont="1" applyAlignment="1">
      <alignment horizontal="right" vertical="center" wrapText="1" readingOrder="2"/>
    </xf>
    <xf numFmtId="3" fontId="6" fillId="0" borderId="14" xfId="2" applyNumberFormat="1" applyFont="1" applyBorder="1" applyAlignment="1">
      <alignment horizontal="center" vertical="center" wrapText="1"/>
    </xf>
    <xf numFmtId="0" fontId="6" fillId="0" borderId="1" xfId="2" applyFont="1" applyBorder="1" applyAlignment="1">
      <alignment horizontal="right" vertical="center" wrapText="1" readingOrder="2"/>
    </xf>
    <xf numFmtId="1" fontId="6" fillId="0" borderId="1" xfId="2" quotePrefix="1" applyNumberFormat="1" applyFont="1" applyBorder="1" applyAlignment="1">
      <alignment horizontal="center" vertical="center"/>
    </xf>
    <xf numFmtId="0" fontId="14" fillId="0" borderId="1" xfId="0" applyFont="1" applyBorder="1" applyAlignment="1">
      <alignment horizontal="left" vertical="center"/>
    </xf>
    <xf numFmtId="0" fontId="6" fillId="5" borderId="19" xfId="2" applyFont="1" applyFill="1" applyBorder="1" applyAlignment="1">
      <alignment horizontal="center" vertical="center" wrapText="1"/>
    </xf>
    <xf numFmtId="0" fontId="6" fillId="5" borderId="2" xfId="2" applyFont="1" applyFill="1" applyBorder="1" applyAlignment="1">
      <alignment horizontal="center" vertical="center" wrapText="1"/>
    </xf>
    <xf numFmtId="0" fontId="6" fillId="0" borderId="6" xfId="2" applyFont="1" applyBorder="1" applyAlignment="1">
      <alignment vertical="center" wrapText="1"/>
    </xf>
    <xf numFmtId="0" fontId="6" fillId="0" borderId="1" xfId="2" applyFont="1" applyBorder="1" applyAlignment="1">
      <alignment horizontal="left" vertical="top" wrapText="1"/>
    </xf>
    <xf numFmtId="0" fontId="15" fillId="0" borderId="0" xfId="0" applyFont="1"/>
    <xf numFmtId="0" fontId="14" fillId="5" borderId="10" xfId="0" applyFont="1" applyFill="1" applyBorder="1" applyAlignment="1">
      <alignment horizontal="center" vertical="center"/>
    </xf>
    <xf numFmtId="1" fontId="6" fillId="0" borderId="0" xfId="2" applyNumberFormat="1" applyFont="1" applyAlignment="1">
      <alignment horizontal="right" vertical="center" wrapText="1" readingOrder="2"/>
    </xf>
    <xf numFmtId="0" fontId="14" fillId="0" borderId="14" xfId="0" applyFont="1" applyBorder="1" applyAlignment="1">
      <alignment horizontal="center" vertical="center"/>
    </xf>
    <xf numFmtId="0" fontId="14" fillId="0" borderId="1" xfId="0" applyFont="1" applyBorder="1" applyAlignment="1">
      <alignment horizontal="center" vertical="center"/>
    </xf>
    <xf numFmtId="1" fontId="6" fillId="0" borderId="1" xfId="2" applyNumberFormat="1" applyFont="1" applyBorder="1" applyAlignment="1">
      <alignment horizontal="right" vertical="center" wrapText="1" readingOrder="2"/>
    </xf>
    <xf numFmtId="0" fontId="14" fillId="0" borderId="4" xfId="0" applyFont="1" applyBorder="1" applyAlignment="1">
      <alignment horizontal="center" vertical="center"/>
    </xf>
    <xf numFmtId="0" fontId="14" fillId="0" borderId="3" xfId="0" applyFont="1" applyBorder="1" applyAlignment="1">
      <alignment horizontal="center" vertical="center"/>
    </xf>
    <xf numFmtId="0" fontId="14" fillId="5" borderId="8" xfId="0" applyFont="1" applyFill="1" applyBorder="1" applyAlignment="1">
      <alignment horizontal="center" vertical="center"/>
    </xf>
    <xf numFmtId="164" fontId="6" fillId="0" borderId="0" xfId="2" applyNumberFormat="1" applyFont="1" applyBorder="1" applyAlignment="1">
      <alignment horizontal="right" vertical="center" wrapText="1"/>
    </xf>
    <xf numFmtId="1" fontId="6" fillId="5" borderId="0" xfId="2" applyNumberFormat="1" applyFont="1" applyFill="1" applyBorder="1" applyAlignment="1">
      <alignment horizontal="center" vertical="center" wrapText="1" readingOrder="2"/>
    </xf>
    <xf numFmtId="1" fontId="6" fillId="5" borderId="13" xfId="2" applyNumberFormat="1" applyFont="1" applyFill="1" applyBorder="1" applyAlignment="1">
      <alignment horizontal="center" vertical="center" wrapText="1" readingOrder="2"/>
    </xf>
    <xf numFmtId="1" fontId="6" fillId="5" borderId="0" xfId="2" applyNumberFormat="1" applyFont="1" applyFill="1" applyBorder="1" applyAlignment="1">
      <alignment horizontal="center" vertical="center" wrapText="1"/>
    </xf>
    <xf numFmtId="1" fontId="6" fillId="5" borderId="13" xfId="2" applyNumberFormat="1" applyFont="1" applyFill="1" applyBorder="1" applyAlignment="1">
      <alignment horizontal="center" vertical="center" wrapText="1"/>
    </xf>
    <xf numFmtId="1" fontId="6" fillId="0" borderId="0" xfId="2" applyNumberFormat="1" applyFont="1" applyAlignment="1">
      <alignment horizontal="center" vertical="center" wrapText="1" readingOrder="2"/>
    </xf>
    <xf numFmtId="1" fontId="6" fillId="0" borderId="14" xfId="2" applyNumberFormat="1" applyFont="1" applyBorder="1" applyAlignment="1">
      <alignment horizontal="center" vertical="center" wrapText="1"/>
    </xf>
    <xf numFmtId="1" fontId="6" fillId="0" borderId="0" xfId="2" applyNumberFormat="1" applyFont="1" applyAlignment="1">
      <alignment horizontal="center" vertical="center" wrapText="1"/>
    </xf>
    <xf numFmtId="0" fontId="6" fillId="0" borderId="1" xfId="2" applyFont="1" applyBorder="1" applyAlignment="1">
      <alignment horizontal="center" vertical="center" wrapText="1" readingOrder="2"/>
    </xf>
    <xf numFmtId="1" fontId="6" fillId="0" borderId="1" xfId="2" applyNumberFormat="1" applyFont="1" applyBorder="1" applyAlignment="1">
      <alignment horizontal="center" vertical="center" wrapText="1"/>
    </xf>
    <xf numFmtId="1" fontId="6" fillId="0" borderId="1" xfId="2" applyNumberFormat="1" applyFont="1" applyBorder="1" applyAlignment="1">
      <alignment horizontal="center" vertical="center" wrapText="1" readingOrder="2"/>
    </xf>
    <xf numFmtId="0" fontId="6" fillId="0" borderId="4" xfId="2" applyFont="1" applyBorder="1" applyAlignment="1">
      <alignment horizontal="center" vertical="center" wrapText="1" readingOrder="2"/>
    </xf>
    <xf numFmtId="1" fontId="6" fillId="0" borderId="4" xfId="2" applyNumberFormat="1" applyFont="1" applyBorder="1" applyAlignment="1">
      <alignment horizontal="center" vertical="center" wrapText="1"/>
    </xf>
    <xf numFmtId="1" fontId="6" fillId="0" borderId="5" xfId="2" applyNumberFormat="1" applyFont="1" applyBorder="1" applyAlignment="1">
      <alignment horizontal="center" vertical="center" wrapText="1"/>
    </xf>
    <xf numFmtId="1" fontId="6" fillId="5" borderId="8" xfId="2" applyNumberFormat="1" applyFont="1" applyFill="1" applyBorder="1" applyAlignment="1">
      <alignment horizontal="center" vertical="center" wrapText="1"/>
    </xf>
    <xf numFmtId="0" fontId="6" fillId="0" borderId="0" xfId="2" applyFont="1" applyBorder="1" applyAlignment="1">
      <alignment horizontal="center" vertical="center" wrapText="1"/>
    </xf>
    <xf numFmtId="3" fontId="6" fillId="0" borderId="0" xfId="2" applyNumberFormat="1" applyFont="1" applyBorder="1" applyAlignment="1">
      <alignment horizontal="center" vertical="center" wrapText="1"/>
    </xf>
    <xf numFmtId="0" fontId="5" fillId="0" borderId="0" xfId="2" applyFont="1" applyFill="1" applyBorder="1" applyAlignment="1">
      <alignment horizontal="center" vertical="center" wrapText="1"/>
    </xf>
    <xf numFmtId="0" fontId="2" fillId="3" borderId="10" xfId="1" applyFont="1" applyFill="1" applyBorder="1" applyAlignment="1">
      <alignment horizontal="right" vertical="top" wrapText="1" readingOrder="2"/>
    </xf>
    <xf numFmtId="0" fontId="2" fillId="3" borderId="10" xfId="1" applyFont="1" applyFill="1" applyBorder="1" applyAlignment="1">
      <alignment horizontal="left" vertical="center" wrapText="1" readingOrder="1"/>
    </xf>
    <xf numFmtId="0" fontId="9" fillId="0" borderId="0" xfId="2" applyFont="1" applyAlignment="1">
      <alignment horizontal="left" vertical="center" wrapText="1"/>
    </xf>
    <xf numFmtId="0" fontId="20" fillId="0" borderId="0" xfId="1" applyFont="1" applyBorder="1" applyAlignment="1">
      <alignment horizontal="center" vertical="center" wrapText="1"/>
    </xf>
    <xf numFmtId="0" fontId="6" fillId="2" borderId="8" xfId="1" applyFont="1" applyFill="1" applyBorder="1" applyAlignment="1">
      <alignment horizontal="center" vertical="center" wrapText="1"/>
    </xf>
    <xf numFmtId="0" fontId="2" fillId="0" borderId="0" xfId="2" applyFont="1" applyBorder="1" applyAlignment="1">
      <alignment horizontal="right" vertical="center" wrapText="1"/>
    </xf>
    <xf numFmtId="0" fontId="6" fillId="0" borderId="1" xfId="1" applyFont="1" applyFill="1" applyBorder="1" applyAlignment="1">
      <alignment horizontal="center" vertical="center" wrapText="1"/>
    </xf>
    <xf numFmtId="0" fontId="15" fillId="0" borderId="1" xfId="0" applyFont="1" applyBorder="1" applyAlignment="1">
      <alignment horizontal="center" vertical="center" wrapText="1"/>
    </xf>
    <xf numFmtId="0" fontId="6" fillId="0" borderId="6" xfId="1" applyFont="1" applyFill="1" applyBorder="1" applyAlignment="1">
      <alignment horizontal="center" vertical="center" wrapText="1"/>
    </xf>
    <xf numFmtId="0" fontId="2" fillId="0" borderId="0" xfId="2" applyFont="1" applyAlignment="1">
      <alignment horizontal="left" vertical="center" wrapText="1"/>
    </xf>
    <xf numFmtId="0" fontId="6" fillId="0" borderId="3" xfId="1" applyFont="1" applyFill="1" applyBorder="1" applyAlignment="1">
      <alignment horizontal="center" vertical="center" wrapText="1"/>
    </xf>
    <xf numFmtId="0" fontId="6" fillId="0" borderId="6" xfId="1" applyFont="1" applyBorder="1" applyAlignment="1">
      <alignment horizontal="right" vertical="center" wrapText="1"/>
    </xf>
    <xf numFmtId="0" fontId="6" fillId="5" borderId="10" xfId="1" applyFont="1" applyFill="1" applyBorder="1" applyAlignment="1">
      <alignment horizontal="center" vertical="center" wrapText="1"/>
    </xf>
    <xf numFmtId="0" fontId="6" fillId="5" borderId="13" xfId="1" applyFont="1" applyFill="1" applyBorder="1" applyAlignment="1">
      <alignment horizontal="center" vertical="center" wrapText="1"/>
    </xf>
    <xf numFmtId="0" fontId="5" fillId="0" borderId="0" xfId="0" applyFont="1" applyBorder="1" applyAlignment="1">
      <alignment horizontal="left" vertical="center"/>
    </xf>
    <xf numFmtId="0" fontId="11" fillId="0" borderId="0" xfId="0" applyFont="1" applyAlignment="1"/>
    <xf numFmtId="0" fontId="11" fillId="0" borderId="0" xfId="0" applyFont="1" applyAlignment="1">
      <alignment horizontal="center" vertical="center" wrapText="1"/>
    </xf>
    <xf numFmtId="0" fontId="20" fillId="0" borderId="0" xfId="2" applyFont="1" applyBorder="1" applyAlignment="1">
      <alignment horizontal="center" vertical="center" wrapText="1"/>
    </xf>
    <xf numFmtId="0" fontId="6" fillId="5" borderId="10" xfId="2" applyFont="1" applyFill="1" applyBorder="1" applyAlignment="1">
      <alignment horizontal="center" vertical="center" wrapText="1"/>
    </xf>
    <xf numFmtId="0" fontId="6" fillId="5" borderId="0" xfId="2" applyFont="1" applyFill="1" applyBorder="1" applyAlignment="1">
      <alignment horizontal="center" vertical="center" wrapText="1"/>
    </xf>
    <xf numFmtId="0" fontId="6" fillId="5" borderId="13" xfId="2" applyFont="1" applyFill="1" applyBorder="1" applyAlignment="1">
      <alignment horizontal="center" vertical="center" wrapText="1"/>
    </xf>
    <xf numFmtId="0" fontId="6" fillId="5" borderId="10" xfId="1" applyFont="1" applyFill="1" applyBorder="1" applyAlignment="1">
      <alignment horizontal="center" vertical="center" wrapText="1" readingOrder="2"/>
    </xf>
    <xf numFmtId="0" fontId="6" fillId="5" borderId="0" xfId="1" applyFont="1" applyFill="1" applyBorder="1" applyAlignment="1">
      <alignment horizontal="center" vertical="center" wrapText="1" readingOrder="2"/>
    </xf>
    <xf numFmtId="0" fontId="6" fillId="5" borderId="13" xfId="1" applyFont="1" applyFill="1" applyBorder="1" applyAlignment="1">
      <alignment horizontal="center" vertical="center" wrapText="1" readingOrder="2"/>
    </xf>
    <xf numFmtId="0" fontId="6" fillId="5" borderId="9" xfId="2" applyFont="1" applyFill="1" applyBorder="1" applyAlignment="1">
      <alignment horizontal="center" vertical="center" wrapText="1"/>
    </xf>
    <xf numFmtId="0" fontId="6" fillId="5" borderId="0" xfId="1" applyFont="1" applyFill="1" applyBorder="1" applyAlignment="1">
      <alignment horizontal="center" vertical="center" wrapText="1"/>
    </xf>
    <xf numFmtId="0" fontId="2" fillId="3" borderId="0" xfId="2" applyFont="1" applyFill="1" applyBorder="1" applyAlignment="1">
      <alignment horizontal="right" vertical="center" wrapText="1" readingOrder="2"/>
    </xf>
    <xf numFmtId="0" fontId="2" fillId="0" borderId="0" xfId="2" applyFont="1" applyBorder="1" applyAlignment="1">
      <alignment horizontal="right" vertical="center" wrapText="1" readingOrder="2"/>
    </xf>
    <xf numFmtId="0" fontId="2" fillId="0" borderId="0" xfId="2" applyFont="1" applyBorder="1" applyAlignment="1">
      <alignment horizontal="left" vertical="center" wrapText="1"/>
    </xf>
    <xf numFmtId="0" fontId="2" fillId="3" borderId="0" xfId="2" applyFont="1" applyFill="1" applyBorder="1" applyAlignment="1">
      <alignment horizontal="left" vertical="center" wrapText="1"/>
    </xf>
    <xf numFmtId="0" fontId="2" fillId="3" borderId="0" xfId="2" applyFont="1" applyFill="1" applyBorder="1" applyAlignment="1">
      <alignment horizontal="right" vertical="top" wrapText="1" readingOrder="2"/>
    </xf>
    <xf numFmtId="0" fontId="25" fillId="5" borderId="0" xfId="2" applyFont="1" applyFill="1" applyBorder="1" applyAlignment="1">
      <alignment horizontal="center" vertical="center" wrapText="1"/>
    </xf>
    <xf numFmtId="0" fontId="25" fillId="5" borderId="13" xfId="2" applyFont="1" applyFill="1" applyBorder="1" applyAlignment="1">
      <alignment horizontal="center" vertical="center" wrapText="1"/>
    </xf>
    <xf numFmtId="0" fontId="32" fillId="0" borderId="0" xfId="2" applyFont="1" applyAlignment="1">
      <alignment horizontal="left" vertical="center" wrapText="1"/>
    </xf>
    <xf numFmtId="0" fontId="32" fillId="0" borderId="0" xfId="2" applyFont="1" applyBorder="1" applyAlignment="1">
      <alignment horizontal="right" vertical="center" wrapText="1"/>
    </xf>
    <xf numFmtId="0" fontId="32" fillId="0" borderId="10" xfId="2" applyFont="1" applyBorder="1" applyAlignment="1">
      <alignment horizontal="right" vertical="center" wrapText="1" readingOrder="2"/>
    </xf>
    <xf numFmtId="0" fontId="33" fillId="0" borderId="0" xfId="2" applyFont="1" applyBorder="1" applyAlignment="1">
      <alignment horizontal="left" vertical="center" wrapText="1"/>
    </xf>
    <xf numFmtId="0" fontId="32" fillId="0" borderId="0" xfId="2" applyFont="1" applyBorder="1" applyAlignment="1">
      <alignment horizontal="left" vertical="center" wrapText="1"/>
    </xf>
    <xf numFmtId="0" fontId="32" fillId="3" borderId="0" xfId="2" applyFont="1" applyFill="1" applyBorder="1" applyAlignment="1">
      <alignment horizontal="left" vertical="center" wrapText="1" readingOrder="1"/>
    </xf>
    <xf numFmtId="0" fontId="32" fillId="0" borderId="0" xfId="2" applyFont="1" applyBorder="1" applyAlignment="1">
      <alignment horizontal="right" vertical="center" wrapText="1" readingOrder="2"/>
    </xf>
    <xf numFmtId="0" fontId="32" fillId="3" borderId="0" xfId="2" applyFont="1" applyFill="1" applyBorder="1" applyAlignment="1">
      <alignment horizontal="right" vertical="center" wrapText="1" readingOrder="2"/>
    </xf>
    <xf numFmtId="0" fontId="34" fillId="3" borderId="0" xfId="0" applyFont="1" applyFill="1" applyAlignment="1">
      <alignment horizontal="right" vertical="center" wrapText="1" readingOrder="2"/>
    </xf>
    <xf numFmtId="0" fontId="35" fillId="3" borderId="0" xfId="0" applyFont="1" applyFill="1" applyAlignment="1">
      <alignment horizontal="left" vertical="center" wrapText="1"/>
    </xf>
    <xf numFmtId="0" fontId="37" fillId="0" borderId="0" xfId="2" applyFont="1" applyBorder="1" applyAlignment="1">
      <alignment horizontal="center" vertical="center" wrapText="1"/>
    </xf>
    <xf numFmtId="0" fontId="32" fillId="0" borderId="10" xfId="2" applyFont="1" applyBorder="1" applyAlignment="1">
      <alignment horizontal="left" vertical="center" wrapText="1"/>
    </xf>
    <xf numFmtId="0" fontId="25" fillId="5" borderId="10" xfId="2" applyFont="1" applyFill="1" applyBorder="1" applyAlignment="1">
      <alignment horizontal="center" vertical="center" wrapText="1"/>
    </xf>
    <xf numFmtId="0" fontId="25" fillId="5" borderId="6" xfId="2" applyFont="1" applyFill="1" applyBorder="1" applyAlignment="1">
      <alignment horizontal="center" vertical="center" wrapText="1"/>
    </xf>
    <xf numFmtId="0" fontId="25" fillId="5" borderId="2" xfId="2" applyFont="1" applyFill="1" applyBorder="1" applyAlignment="1">
      <alignment horizontal="center" vertical="center" wrapText="1"/>
    </xf>
    <xf numFmtId="0" fontId="25" fillId="0" borderId="6" xfId="2" applyFont="1" applyBorder="1" applyAlignment="1">
      <alignment horizontal="right" vertical="center" wrapText="1"/>
    </xf>
    <xf numFmtId="0" fontId="25" fillId="5" borderId="10" xfId="2" applyFont="1" applyFill="1" applyBorder="1" applyAlignment="1">
      <alignment horizontal="center" vertical="center" wrapText="1" readingOrder="2"/>
    </xf>
    <xf numFmtId="0" fontId="30" fillId="5" borderId="0" xfId="0" applyFont="1" applyFill="1" applyAlignment="1">
      <alignment horizontal="center" vertical="center" wrapText="1" readingOrder="2"/>
    </xf>
    <xf numFmtId="0" fontId="30" fillId="5" borderId="0" xfId="0" applyFont="1" applyFill="1" applyAlignment="1">
      <alignment horizontal="center" vertical="center" wrapText="1"/>
    </xf>
    <xf numFmtId="0" fontId="30" fillId="5" borderId="0" xfId="0" applyFont="1" applyFill="1" applyBorder="1" applyAlignment="1">
      <alignment horizontal="center" vertical="center" wrapText="1"/>
    </xf>
    <xf numFmtId="0" fontId="2" fillId="0" borderId="10" xfId="2" applyFont="1" applyBorder="1" applyAlignment="1">
      <alignment horizontal="left" vertical="center" wrapText="1"/>
    </xf>
    <xf numFmtId="0" fontId="2" fillId="2" borderId="0" xfId="2" applyFont="1" applyFill="1" applyBorder="1" applyAlignment="1">
      <alignment horizontal="right" vertical="center" wrapText="1" readingOrder="1"/>
    </xf>
    <xf numFmtId="0" fontId="20" fillId="3" borderId="0" xfId="2" applyFont="1" applyFill="1" applyBorder="1" applyAlignment="1">
      <alignment horizontal="center" vertical="center" wrapText="1"/>
    </xf>
    <xf numFmtId="0" fontId="6" fillId="5" borderId="18" xfId="2" applyFont="1" applyFill="1" applyBorder="1" applyAlignment="1">
      <alignment horizontal="center" vertical="center" wrapText="1"/>
    </xf>
    <xf numFmtId="0" fontId="6" fillId="0" borderId="0" xfId="2" applyFont="1" applyBorder="1" applyAlignment="1">
      <alignment horizontal="right" vertical="center" wrapText="1"/>
    </xf>
    <xf numFmtId="0" fontId="6" fillId="5" borderId="18" xfId="2" applyFont="1" applyFill="1" applyBorder="1" applyAlignment="1">
      <alignment horizontal="center" vertical="center" wrapText="1" readingOrder="1"/>
    </xf>
    <xf numFmtId="0" fontId="6" fillId="5" borderId="0" xfId="2" applyFont="1" applyFill="1" applyBorder="1" applyAlignment="1">
      <alignment horizontal="center" vertical="center" wrapText="1" readingOrder="1"/>
    </xf>
    <xf numFmtId="0" fontId="6" fillId="5" borderId="13" xfId="2" applyFont="1" applyFill="1" applyBorder="1" applyAlignment="1">
      <alignment horizontal="center" vertical="center" wrapText="1" readingOrder="1"/>
    </xf>
    <xf numFmtId="0" fontId="6" fillId="5" borderId="17" xfId="2" applyFont="1" applyFill="1" applyBorder="1" applyAlignment="1">
      <alignment horizontal="center" vertical="center" wrapText="1"/>
    </xf>
    <xf numFmtId="0" fontId="6" fillId="5" borderId="18" xfId="2" applyFont="1" applyFill="1" applyBorder="1" applyAlignment="1">
      <alignment horizontal="center" vertical="center" wrapText="1" readingOrder="2"/>
    </xf>
    <xf numFmtId="0" fontId="15" fillId="5" borderId="0" xfId="0" applyFont="1" applyFill="1" applyAlignment="1">
      <alignment horizontal="center" vertical="center" wrapText="1" readingOrder="2"/>
    </xf>
    <xf numFmtId="0" fontId="2" fillId="2" borderId="0" xfId="2" applyFont="1" applyFill="1" applyBorder="1" applyAlignment="1">
      <alignment vertical="center" wrapText="1" readingOrder="2"/>
    </xf>
    <xf numFmtId="3" fontId="6" fillId="0" borderId="19" xfId="2" applyNumberFormat="1" applyFont="1" applyBorder="1" applyAlignment="1">
      <alignment horizontal="center" vertical="center" wrapText="1"/>
    </xf>
    <xf numFmtId="0" fontId="6" fillId="0" borderId="19" xfId="2" applyFont="1" applyBorder="1" applyAlignment="1">
      <alignment horizontal="center" vertical="center" wrapText="1"/>
    </xf>
    <xf numFmtId="0" fontId="2" fillId="2" borderId="0" xfId="2" applyFont="1" applyFill="1" applyBorder="1" applyAlignment="1">
      <alignment horizontal="right" vertical="center" wrapText="1" readingOrder="2"/>
    </xf>
    <xf numFmtId="0" fontId="2" fillId="0" borderId="10" xfId="2" applyFont="1" applyBorder="1" applyAlignment="1">
      <alignment horizontal="right" vertical="center" readingOrder="2"/>
    </xf>
    <xf numFmtId="0" fontId="6" fillId="5" borderId="9" xfId="2" applyFont="1" applyFill="1" applyBorder="1" applyAlignment="1">
      <alignment horizontal="center" vertical="center" wrapText="1" readingOrder="2"/>
    </xf>
    <xf numFmtId="0" fontId="15" fillId="5" borderId="9" xfId="0" applyFont="1" applyFill="1" applyBorder="1" applyAlignment="1">
      <alignment vertical="center" wrapText="1"/>
    </xf>
    <xf numFmtId="0" fontId="6" fillId="5" borderId="7" xfId="2" applyFont="1" applyFill="1" applyBorder="1" applyAlignment="1">
      <alignment horizontal="center" vertical="center" wrapText="1" readingOrder="1"/>
    </xf>
    <xf numFmtId="0" fontId="15" fillId="5" borderId="7" xfId="0" applyFont="1" applyFill="1" applyBorder="1" applyAlignment="1">
      <alignment vertical="center" wrapText="1"/>
    </xf>
    <xf numFmtId="0" fontId="2" fillId="0" borderId="0" xfId="2" applyFont="1" applyAlignment="1">
      <alignment horizontal="left" vertical="center"/>
    </xf>
    <xf numFmtId="3" fontId="6" fillId="0" borderId="0" xfId="2" applyNumberFormat="1" applyFont="1" applyBorder="1" applyAlignment="1">
      <alignment horizontal="center" vertical="center" wrapText="1"/>
    </xf>
    <xf numFmtId="0" fontId="6" fillId="0" borderId="12" xfId="2" applyFont="1" applyBorder="1" applyAlignment="1">
      <alignment horizontal="center" vertical="center" wrapText="1"/>
    </xf>
    <xf numFmtId="0" fontId="15" fillId="0" borderId="12" xfId="0" applyFont="1" applyBorder="1" applyAlignment="1">
      <alignment horizontal="center" vertical="center" wrapText="1"/>
    </xf>
    <xf numFmtId="3" fontId="6" fillId="0" borderId="16" xfId="2" applyNumberFormat="1" applyFont="1" applyBorder="1" applyAlignment="1">
      <alignment horizontal="center" vertical="center" wrapText="1"/>
    </xf>
    <xf numFmtId="0" fontId="15" fillId="0" borderId="16" xfId="0" applyFont="1" applyBorder="1" applyAlignment="1">
      <alignment horizontal="center" vertical="center" wrapText="1"/>
    </xf>
    <xf numFmtId="0" fontId="24" fillId="0" borderId="0" xfId="0" applyFont="1" applyAlignment="1"/>
    <xf numFmtId="0" fontId="2" fillId="0" borderId="0" xfId="2" applyFont="1" applyAlignment="1">
      <alignment vertical="center"/>
    </xf>
    <xf numFmtId="0" fontId="38" fillId="0" borderId="0" xfId="0" applyFont="1" applyAlignment="1">
      <alignment vertical="center"/>
    </xf>
    <xf numFmtId="0" fontId="6" fillId="0" borderId="16" xfId="2" applyFont="1" applyBorder="1" applyAlignment="1">
      <alignment horizontal="center" vertical="center" wrapText="1"/>
    </xf>
    <xf numFmtId="0" fontId="38" fillId="0" borderId="10" xfId="0" applyFont="1" applyBorder="1" applyAlignment="1">
      <alignment horizontal="left" wrapText="1"/>
    </xf>
    <xf numFmtId="0" fontId="14" fillId="5" borderId="7" xfId="0" applyFont="1" applyFill="1" applyBorder="1" applyAlignment="1">
      <alignment horizontal="center" vertical="center" wrapText="1"/>
    </xf>
    <xf numFmtId="3" fontId="6" fillId="0" borderId="12" xfId="2" applyNumberFormat="1" applyFont="1" applyBorder="1" applyAlignment="1">
      <alignment horizontal="center" vertical="center" wrapText="1"/>
    </xf>
    <xf numFmtId="0" fontId="5" fillId="0" borderId="6" xfId="2" applyFont="1" applyBorder="1" applyAlignment="1">
      <alignment horizontal="left" vertical="center" wrapText="1"/>
    </xf>
    <xf numFmtId="0" fontId="6" fillId="0" borderId="0" xfId="2" applyFont="1" applyBorder="1" applyAlignment="1">
      <alignment horizontal="center" vertical="center" wrapText="1"/>
    </xf>
    <xf numFmtId="3" fontId="5" fillId="0" borderId="0" xfId="2" applyNumberFormat="1" applyFont="1" applyBorder="1" applyAlignment="1">
      <alignment horizontal="center" vertical="center" wrapText="1"/>
    </xf>
    <xf numFmtId="0" fontId="19" fillId="0" borderId="0" xfId="2" applyFont="1" applyAlignment="1">
      <alignment horizontal="left" vertical="center" wrapText="1" readingOrder="1"/>
    </xf>
    <xf numFmtId="0" fontId="13" fillId="0" borderId="0" xfId="0" applyFont="1" applyAlignment="1">
      <alignment horizontal="right" vertical="top" wrapText="1" readingOrder="2"/>
    </xf>
    <xf numFmtId="0" fontId="2" fillId="3" borderId="0" xfId="2" applyFont="1" applyFill="1" applyBorder="1" applyAlignment="1">
      <alignment horizontal="right" vertical="center" wrapText="1"/>
    </xf>
    <xf numFmtId="0" fontId="11" fillId="0" borderId="0" xfId="0" applyFont="1" applyBorder="1" applyAlignment="1">
      <alignment horizontal="right" vertical="center" wrapText="1"/>
    </xf>
    <xf numFmtId="0" fontId="6" fillId="0" borderId="6" xfId="2" applyFont="1" applyBorder="1" applyAlignment="1">
      <alignment horizontal="right" vertical="center" wrapText="1"/>
    </xf>
    <xf numFmtId="0" fontId="15" fillId="0" borderId="6" xfId="0" applyFont="1" applyBorder="1" applyAlignment="1">
      <alignment horizontal="right" vertical="center" wrapText="1"/>
    </xf>
    <xf numFmtId="0" fontId="38" fillId="0" borderId="0" xfId="0" applyFont="1" applyAlignment="1">
      <alignment vertical="center" wrapText="1"/>
    </xf>
    <xf numFmtId="3" fontId="2" fillId="0" borderId="0" xfId="2" applyNumberFormat="1" applyFont="1" applyBorder="1" applyAlignment="1">
      <alignment horizontal="left" vertical="center" wrapText="1"/>
    </xf>
    <xf numFmtId="0" fontId="38" fillId="0" borderId="0" xfId="0" applyFont="1" applyAlignment="1">
      <alignment horizontal="left" vertical="center" wrapText="1"/>
    </xf>
    <xf numFmtId="0" fontId="15" fillId="5" borderId="10" xfId="0" applyFont="1" applyFill="1" applyBorder="1" applyAlignment="1">
      <alignment horizontal="center" vertical="center" wrapText="1"/>
    </xf>
    <xf numFmtId="3" fontId="6" fillId="0" borderId="6" xfId="2" applyNumberFormat="1" applyFont="1" applyBorder="1" applyAlignment="1">
      <alignment horizontal="center" vertical="center" wrapText="1"/>
    </xf>
    <xf numFmtId="0" fontId="12" fillId="0" borderId="0" xfId="0" applyFont="1" applyAlignment="1">
      <alignment horizontal="center" vertical="center"/>
    </xf>
    <xf numFmtId="0" fontId="24" fillId="0" borderId="0" xfId="0" applyFont="1" applyAlignment="1">
      <alignment horizontal="center" vertical="center" wrapText="1"/>
    </xf>
    <xf numFmtId="3" fontId="6" fillId="0" borderId="23" xfId="2" applyNumberFormat="1" applyFont="1" applyBorder="1" applyAlignment="1">
      <alignment horizontal="center" vertical="center" wrapText="1"/>
    </xf>
    <xf numFmtId="0" fontId="14" fillId="0" borderId="16" xfId="0" applyFont="1" applyBorder="1" applyAlignment="1">
      <alignment horizontal="left" vertical="center" wrapText="1"/>
    </xf>
    <xf numFmtId="0" fontId="15" fillId="5" borderId="13" xfId="0" applyFont="1" applyFill="1" applyBorder="1" applyAlignment="1">
      <alignment vertical="center" wrapText="1"/>
    </xf>
    <xf numFmtId="0" fontId="6" fillId="5" borderId="10" xfId="2" applyFont="1" applyFill="1" applyBorder="1" applyAlignment="1">
      <alignment horizontal="center" vertical="center"/>
    </xf>
    <xf numFmtId="0" fontId="15" fillId="5" borderId="13" xfId="0" applyFont="1" applyFill="1" applyBorder="1" applyAlignment="1">
      <alignment vertical="center"/>
    </xf>
    <xf numFmtId="0" fontId="38" fillId="0" borderId="0" xfId="0" applyFont="1" applyAlignment="1"/>
    <xf numFmtId="0" fontId="2" fillId="0" borderId="0" xfId="2" applyFont="1" applyBorder="1" applyAlignment="1">
      <alignment horizontal="right" vertical="center" readingOrder="2"/>
    </xf>
    <xf numFmtId="0" fontId="6" fillId="0" borderId="16" xfId="2" applyFont="1" applyBorder="1" applyAlignment="1">
      <alignment horizontal="right" vertical="center" wrapText="1"/>
    </xf>
    <xf numFmtId="3" fontId="6" fillId="0" borderId="1" xfId="2" applyNumberFormat="1" applyFont="1" applyBorder="1" applyAlignment="1">
      <alignment horizontal="right" vertical="center" wrapText="1"/>
    </xf>
    <xf numFmtId="0" fontId="15" fillId="5" borderId="13" xfId="0" applyFont="1" applyFill="1" applyBorder="1" applyAlignment="1">
      <alignment horizontal="center" vertical="center" wrapText="1"/>
    </xf>
    <xf numFmtId="0" fontId="6" fillId="5" borderId="10" xfId="2" applyFont="1" applyFill="1" applyBorder="1" applyAlignment="1">
      <alignment horizontal="center" vertical="center" wrapText="1" readingOrder="2"/>
    </xf>
    <xf numFmtId="0" fontId="6" fillId="5" borderId="0" xfId="2" applyFont="1" applyFill="1" applyBorder="1" applyAlignment="1">
      <alignment horizontal="center" vertical="center" wrapText="1" readingOrder="2"/>
    </xf>
    <xf numFmtId="0" fontId="6" fillId="5" borderId="0" xfId="2" applyFont="1" applyFill="1" applyBorder="1" applyAlignment="1">
      <alignment horizontal="center" vertical="center"/>
    </xf>
    <xf numFmtId="0" fontId="6" fillId="5" borderId="13" xfId="2" applyFont="1" applyFill="1" applyBorder="1" applyAlignment="1">
      <alignment horizontal="center" vertical="center"/>
    </xf>
    <xf numFmtId="1" fontId="6" fillId="0" borderId="1" xfId="2" quotePrefix="1" applyNumberFormat="1" applyFont="1" applyBorder="1" applyAlignment="1">
      <alignment horizontal="left" vertical="center"/>
    </xf>
    <xf numFmtId="0" fontId="15" fillId="5" borderId="0" xfId="0" applyFont="1" applyFill="1" applyBorder="1" applyAlignment="1">
      <alignment vertical="center" wrapText="1"/>
    </xf>
    <xf numFmtId="0" fontId="5" fillId="0" borderId="0" xfId="2" applyFont="1" applyBorder="1" applyAlignment="1">
      <alignment horizontal="right" vertical="center" wrapText="1"/>
    </xf>
    <xf numFmtId="0" fontId="6" fillId="5" borderId="8" xfId="2" applyFont="1" applyFill="1" applyBorder="1" applyAlignment="1">
      <alignment horizontal="center" vertical="center" wrapText="1"/>
    </xf>
    <xf numFmtId="0" fontId="15" fillId="5" borderId="8" xfId="0" applyFont="1" applyFill="1" applyBorder="1" applyAlignment="1">
      <alignment horizontal="center" vertical="center" wrapText="1"/>
    </xf>
    <xf numFmtId="0" fontId="5" fillId="0" borderId="0" xfId="2" applyFont="1" applyBorder="1" applyAlignment="1">
      <alignment horizontal="center" vertical="center" wrapText="1"/>
    </xf>
    <xf numFmtId="0" fontId="6" fillId="5" borderId="11" xfId="2" applyFont="1" applyFill="1" applyBorder="1" applyAlignment="1">
      <alignment horizontal="center" vertical="center" wrapText="1"/>
    </xf>
    <xf numFmtId="0" fontId="5" fillId="0" borderId="10" xfId="2" applyFont="1" applyBorder="1" applyAlignment="1">
      <alignment horizontal="left" vertical="center" wrapText="1"/>
    </xf>
    <xf numFmtId="0" fontId="15" fillId="5" borderId="9" xfId="0" applyFont="1" applyFill="1" applyBorder="1" applyAlignment="1">
      <alignment horizontal="center" vertical="center" wrapText="1"/>
    </xf>
    <xf numFmtId="0" fontId="3" fillId="0" borderId="0" xfId="2" applyFont="1" applyFill="1" applyBorder="1" applyAlignment="1">
      <alignment horizontal="center" vertical="top" wrapText="1"/>
    </xf>
    <xf numFmtId="0" fontId="5" fillId="0" borderId="0" xfId="2" applyFont="1" applyFill="1" applyBorder="1" applyAlignment="1">
      <alignment horizontal="center" vertical="center" wrapText="1"/>
    </xf>
    <xf numFmtId="0" fontId="38" fillId="0" borderId="10" xfId="0" applyFont="1" applyBorder="1" applyAlignment="1">
      <alignment vertical="center" wrapText="1"/>
    </xf>
    <xf numFmtId="0" fontId="20" fillId="0" borderId="0" xfId="2" applyFont="1" applyFill="1" applyBorder="1" applyAlignment="1">
      <alignment horizontal="center" vertical="center" wrapText="1"/>
    </xf>
    <xf numFmtId="0" fontId="6" fillId="5" borderId="12" xfId="2" applyFont="1" applyFill="1" applyBorder="1" applyAlignment="1">
      <alignment horizontal="center" vertical="center" wrapText="1"/>
    </xf>
    <xf numFmtId="0" fontId="11" fillId="0" borderId="10" xfId="0" applyFont="1" applyBorder="1" applyAlignment="1">
      <alignment horizontal="left"/>
    </xf>
    <xf numFmtId="0" fontId="5" fillId="0" borderId="0" xfId="2" applyFont="1" applyAlignment="1">
      <alignment horizontal="center" vertical="center" wrapText="1"/>
    </xf>
    <xf numFmtId="0" fontId="3" fillId="0" borderId="0" xfId="2" applyFont="1" applyAlignment="1">
      <alignment horizontal="center" vertical="center" wrapText="1"/>
    </xf>
    <xf numFmtId="0" fontId="2" fillId="0" borderId="10" xfId="2" applyFont="1" applyBorder="1" applyAlignment="1">
      <alignment horizontal="right" vertical="center" wrapText="1" readingOrder="2"/>
    </xf>
    <xf numFmtId="0" fontId="2" fillId="0" borderId="0" xfId="2" applyFont="1" applyBorder="1" applyAlignment="1">
      <alignment horizontal="right" vertical="top" wrapText="1" readingOrder="2"/>
    </xf>
    <xf numFmtId="0" fontId="2" fillId="0" borderId="0" xfId="2" applyFont="1" applyBorder="1" applyAlignment="1">
      <alignment horizontal="left" vertical="center" wrapText="1" readingOrder="1"/>
    </xf>
    <xf numFmtId="0" fontId="15" fillId="5" borderId="13" xfId="0" applyFont="1" applyFill="1" applyBorder="1" applyAlignment="1"/>
    <xf numFmtId="0" fontId="6" fillId="5" borderId="13" xfId="2" applyFont="1" applyFill="1" applyBorder="1" applyAlignment="1">
      <alignment horizontal="center" vertical="center" wrapText="1" readingOrder="2"/>
    </xf>
    <xf numFmtId="0" fontId="14" fillId="0" borderId="1" xfId="0" applyFont="1" applyBorder="1" applyAlignment="1">
      <alignment horizontal="center" vertical="center"/>
    </xf>
    <xf numFmtId="0" fontId="14" fillId="0" borderId="5" xfId="0" applyFont="1" applyBorder="1" applyAlignment="1">
      <alignment horizontal="center" vertical="center"/>
    </xf>
    <xf numFmtId="0" fontId="14" fillId="5" borderId="8" xfId="0" applyFont="1" applyFill="1" applyBorder="1" applyAlignment="1">
      <alignment horizontal="center" vertical="center"/>
    </xf>
    <xf numFmtId="0" fontId="38" fillId="0" borderId="10" xfId="0" applyFont="1" applyBorder="1" applyAlignment="1">
      <alignment horizontal="left"/>
    </xf>
    <xf numFmtId="0" fontId="40" fillId="0" borderId="0" xfId="0" applyFont="1" applyAlignment="1">
      <alignment horizontal="center" vertical="center" wrapText="1"/>
    </xf>
    <xf numFmtId="0" fontId="14" fillId="5" borderId="10" xfId="0" applyFont="1" applyFill="1" applyBorder="1" applyAlignment="1">
      <alignment vertical="center"/>
    </xf>
    <xf numFmtId="0" fontId="14" fillId="5" borderId="10" xfId="0" applyFont="1" applyFill="1" applyBorder="1" applyAlignment="1">
      <alignment horizontal="center" vertical="center"/>
    </xf>
    <xf numFmtId="0" fontId="14" fillId="0" borderId="14" xfId="0" applyFont="1" applyBorder="1" applyAlignment="1">
      <alignment horizontal="center" vertical="center"/>
    </xf>
    <xf numFmtId="0" fontId="14" fillId="0" borderId="4" xfId="0" applyFont="1" applyBorder="1" applyAlignment="1">
      <alignment horizontal="center" vertical="center"/>
    </xf>
    <xf numFmtId="0" fontId="40" fillId="3" borderId="0" xfId="0" applyFont="1" applyFill="1" applyAlignment="1">
      <alignment horizontal="center" vertical="center" wrapText="1"/>
    </xf>
    <xf numFmtId="0" fontId="14" fillId="5" borderId="13" xfId="0" applyFont="1" applyFill="1" applyBorder="1" applyAlignment="1">
      <alignment horizontal="center" vertical="center" wrapText="1"/>
    </xf>
    <xf numFmtId="1" fontId="6" fillId="5" borderId="10" xfId="2" applyNumberFormat="1" applyFont="1" applyFill="1" applyBorder="1" applyAlignment="1">
      <alignment horizontal="center" vertical="center" wrapText="1"/>
    </xf>
    <xf numFmtId="1" fontId="6" fillId="5" borderId="0" xfId="2" applyNumberFormat="1" applyFont="1" applyFill="1" applyBorder="1" applyAlignment="1">
      <alignment horizontal="center" vertical="center" wrapText="1"/>
    </xf>
    <xf numFmtId="0" fontId="6" fillId="0" borderId="0" xfId="2" applyFont="1" applyAlignment="1">
      <alignment horizontal="center" vertical="center" wrapText="1"/>
    </xf>
    <xf numFmtId="1" fontId="20" fillId="0" borderId="0" xfId="2" applyNumberFormat="1" applyFont="1" applyBorder="1" applyAlignment="1">
      <alignment horizontal="center" vertical="center" wrapText="1"/>
    </xf>
    <xf numFmtId="0" fontId="15" fillId="5" borderId="0" xfId="0" applyFont="1" applyFill="1" applyAlignment="1">
      <alignment vertical="center" wrapText="1"/>
    </xf>
    <xf numFmtId="164" fontId="6" fillId="0" borderId="6" xfId="2" applyNumberFormat="1" applyFont="1" applyBorder="1" applyAlignment="1">
      <alignment horizontal="right" vertical="center" wrapText="1"/>
    </xf>
    <xf numFmtId="0" fontId="11" fillId="0" borderId="10" xfId="0" applyFont="1" applyBorder="1" applyAlignment="1"/>
    <xf numFmtId="0" fontId="11" fillId="0" borderId="0" xfId="0" applyFont="1" applyAlignment="1">
      <alignment horizontal="right" vertical="center" wrapText="1"/>
    </xf>
    <xf numFmtId="164" fontId="6" fillId="5" borderId="10" xfId="2" applyNumberFormat="1" applyFont="1" applyFill="1" applyBorder="1" applyAlignment="1">
      <alignment horizontal="center" vertical="center" wrapText="1"/>
    </xf>
    <xf numFmtId="1" fontId="6" fillId="5" borderId="0" xfId="2" applyNumberFormat="1" applyFont="1" applyFill="1" applyBorder="1" applyAlignment="1">
      <alignment horizontal="center" vertical="center" wrapText="1" readingOrder="2"/>
    </xf>
    <xf numFmtId="0" fontId="15" fillId="5" borderId="0" xfId="0" applyFont="1" applyFill="1" applyBorder="1" applyAlignment="1">
      <alignment horizontal="center" vertical="center" wrapText="1" readingOrder="2"/>
    </xf>
    <xf numFmtId="1" fontId="6" fillId="5" borderId="10" xfId="2" applyNumberFormat="1" applyFont="1" applyFill="1" applyBorder="1" applyAlignment="1">
      <alignment horizontal="center" vertical="center" wrapText="1" readingOrder="2"/>
    </xf>
    <xf numFmtId="0" fontId="6" fillId="5" borderId="6" xfId="2" applyFont="1" applyFill="1" applyBorder="1" applyAlignment="1">
      <alignment horizontal="center" vertical="center" wrapText="1"/>
    </xf>
    <xf numFmtId="0" fontId="2" fillId="2" borderId="10" xfId="2" applyFont="1" applyFill="1" applyBorder="1" applyAlignment="1">
      <alignment horizontal="right" vertical="center" wrapText="1" readingOrder="2"/>
    </xf>
    <xf numFmtId="0" fontId="2" fillId="2" borderId="0" xfId="2" applyFont="1" applyFill="1" applyBorder="1" applyAlignment="1">
      <alignment horizontal="left" vertical="center" wrapText="1" readingOrder="1"/>
    </xf>
    <xf numFmtId="0" fontId="2" fillId="2" borderId="10" xfId="2" applyFont="1" applyFill="1" applyBorder="1" applyAlignment="1">
      <alignment horizontal="left" vertical="center" wrapText="1" readingOrder="1"/>
    </xf>
    <xf numFmtId="0" fontId="2" fillId="0" borderId="0" xfId="0" applyFont="1" applyBorder="1" applyAlignment="1">
      <alignment horizontal="right" vertical="center" wrapText="1"/>
    </xf>
    <xf numFmtId="0" fontId="20" fillId="0" borderId="0" xfId="0" applyFont="1" applyBorder="1" applyAlignment="1">
      <alignment horizontal="center" vertical="center" wrapText="1"/>
    </xf>
    <xf numFmtId="0" fontId="6" fillId="5" borderId="10" xfId="0" applyFont="1" applyFill="1" applyBorder="1" applyAlignment="1">
      <alignment horizontal="center" vertical="center" readingOrder="2"/>
    </xf>
    <xf numFmtId="0" fontId="6" fillId="5" borderId="13" xfId="0" applyFont="1" applyFill="1" applyBorder="1" applyAlignment="1">
      <alignment horizontal="center" vertical="center" readingOrder="2"/>
    </xf>
    <xf numFmtId="0" fontId="6" fillId="5" borderId="10" xfId="0" applyFont="1" applyFill="1" applyBorder="1" applyAlignment="1">
      <alignment horizontal="center" vertical="center"/>
    </xf>
    <xf numFmtId="0" fontId="6" fillId="5" borderId="13" xfId="0" applyFont="1" applyFill="1" applyBorder="1" applyAlignment="1">
      <alignment horizontal="center" vertical="center"/>
    </xf>
    <xf numFmtId="0" fontId="2" fillId="0" borderId="10" xfId="0" applyFont="1" applyBorder="1" applyAlignment="1">
      <alignment horizontal="left" vertical="center"/>
    </xf>
    <xf numFmtId="0" fontId="2" fillId="3" borderId="0" xfId="2" applyFont="1" applyFill="1" applyBorder="1" applyAlignment="1">
      <alignment horizontal="left" vertical="center" wrapText="1" readingOrder="1"/>
    </xf>
    <xf numFmtId="0" fontId="2" fillId="0" borderId="10" xfId="0" applyFont="1" applyBorder="1" applyAlignment="1">
      <alignment horizontal="right" vertical="center" wrapText="1" readingOrder="2"/>
    </xf>
    <xf numFmtId="0" fontId="2" fillId="0" borderId="0" xfId="0" applyFont="1" applyAlignment="1">
      <alignment horizontal="left" vertical="center" wrapText="1"/>
    </xf>
    <xf numFmtId="0" fontId="2" fillId="0" borderId="0" xfId="2" applyFont="1" applyBorder="1" applyAlignment="1">
      <alignment horizontal="left" vertical="center" readingOrder="1"/>
    </xf>
    <xf numFmtId="0" fontId="20" fillId="0" borderId="0" xfId="0" applyFont="1" applyBorder="1" applyAlignment="1">
      <alignment horizontal="center" vertical="center"/>
    </xf>
    <xf numFmtId="0" fontId="2" fillId="0" borderId="0" xfId="0" applyFont="1" applyBorder="1" applyAlignment="1">
      <alignment horizontal="left" vertical="center" wrapText="1"/>
    </xf>
    <xf numFmtId="3" fontId="6" fillId="0" borderId="1" xfId="0" applyNumberFormat="1" applyFont="1" applyBorder="1" applyAlignment="1">
      <alignment horizontal="left" vertical="center" wrapText="1"/>
    </xf>
    <xf numFmtId="0" fontId="6" fillId="0" borderId="6" xfId="0" applyFont="1" applyBorder="1" applyAlignment="1">
      <alignment horizontal="right" vertical="center"/>
    </xf>
    <xf numFmtId="3" fontId="6" fillId="5" borderId="10" xfId="0" applyNumberFormat="1" applyFont="1" applyFill="1" applyBorder="1" applyAlignment="1">
      <alignment horizontal="center" vertical="center" readingOrder="2"/>
    </xf>
    <xf numFmtId="3" fontId="6" fillId="5" borderId="13" xfId="0" applyNumberFormat="1" applyFont="1" applyFill="1" applyBorder="1" applyAlignment="1">
      <alignment horizontal="center" vertical="center" readingOrder="2"/>
    </xf>
    <xf numFmtId="3" fontId="6" fillId="5" borderId="10" xfId="0" applyNumberFormat="1" applyFont="1" applyFill="1" applyBorder="1" applyAlignment="1">
      <alignment horizontal="center" vertical="center"/>
    </xf>
    <xf numFmtId="3" fontId="6" fillId="5" borderId="13" xfId="0" applyNumberFormat="1" applyFont="1" applyFill="1" applyBorder="1" applyAlignment="1">
      <alignment horizontal="center" vertical="center"/>
    </xf>
    <xf numFmtId="3" fontId="6" fillId="0" borderId="1" xfId="0" applyNumberFormat="1" applyFont="1" applyBorder="1" applyAlignment="1">
      <alignment horizontal="right" vertical="center"/>
    </xf>
    <xf numFmtId="0" fontId="2" fillId="0" borderId="10" xfId="0" applyFont="1" applyBorder="1" applyAlignment="1">
      <alignment horizontal="left" vertical="center" wrapText="1"/>
    </xf>
    <xf numFmtId="0" fontId="38" fillId="0" borderId="0" xfId="0" applyFont="1" applyAlignment="1">
      <alignment horizontal="right" vertical="center" wrapText="1"/>
    </xf>
    <xf numFmtId="0" fontId="2" fillId="0" borderId="10" xfId="0" applyFont="1" applyBorder="1" applyAlignment="1">
      <alignment vertical="center" wrapText="1"/>
    </xf>
    <xf numFmtId="0" fontId="38" fillId="0" borderId="10" xfId="0" applyFont="1" applyBorder="1" applyAlignment="1">
      <alignment vertical="center"/>
    </xf>
    <xf numFmtId="0" fontId="39" fillId="0" borderId="0" xfId="0" applyFont="1" applyAlignment="1">
      <alignment horizontal="left" vertical="center" wrapText="1" readingOrder="1"/>
    </xf>
    <xf numFmtId="164" fontId="3" fillId="0" borderId="0" xfId="2" applyNumberFormat="1" applyFont="1" applyBorder="1" applyAlignment="1">
      <alignment horizontal="center" vertical="center" wrapText="1"/>
    </xf>
    <xf numFmtId="1" fontId="3" fillId="0" borderId="0" xfId="2" applyNumberFormat="1" applyFont="1" applyBorder="1" applyAlignment="1">
      <alignment horizontal="center" vertical="center" wrapText="1"/>
    </xf>
    <xf numFmtId="0" fontId="8" fillId="0" borderId="0" xfId="0" applyFont="1" applyBorder="1" applyAlignment="1">
      <alignment vertical="center"/>
    </xf>
    <xf numFmtId="0" fontId="3" fillId="0" borderId="0" xfId="2" applyFont="1" applyBorder="1" applyAlignment="1">
      <alignment horizontal="center" vertical="center" wrapText="1"/>
    </xf>
    <xf numFmtId="0" fontId="22" fillId="0" borderId="0" xfId="0" applyFont="1" applyBorder="1"/>
    <xf numFmtId="0" fontId="22" fillId="0" borderId="0" xfId="0" applyFont="1" applyBorder="1" applyAlignment="1">
      <alignment vertical="center"/>
    </xf>
    <xf numFmtId="3" fontId="6" fillId="4" borderId="0" xfId="2" applyNumberFormat="1" applyFont="1" applyFill="1" applyBorder="1" applyAlignment="1">
      <alignment horizontal="center" vertical="center" wrapText="1"/>
    </xf>
    <xf numFmtId="3" fontId="3" fillId="2" borderId="0" xfId="2" applyNumberFormat="1" applyFont="1" applyFill="1" applyBorder="1" applyAlignment="1">
      <alignment horizontal="center" vertical="center" wrapText="1"/>
    </xf>
    <xf numFmtId="3" fontId="3" fillId="0" borderId="0" xfId="2" applyNumberFormat="1" applyFont="1" applyBorder="1" applyAlignment="1">
      <alignment horizontal="center" vertical="center"/>
    </xf>
    <xf numFmtId="3" fontId="3" fillId="0" borderId="0" xfId="2" quotePrefix="1" applyNumberFormat="1" applyFont="1" applyBorder="1" applyAlignment="1">
      <alignment horizontal="center" vertical="center"/>
    </xf>
    <xf numFmtId="1" fontId="3" fillId="0" borderId="0" xfId="2" quotePrefix="1" applyNumberFormat="1" applyFont="1" applyBorder="1" applyAlignment="1">
      <alignment horizontal="center" vertical="center"/>
    </xf>
    <xf numFmtId="1" fontId="3" fillId="0" borderId="0" xfId="2" applyNumberFormat="1" applyFont="1" applyBorder="1" applyAlignment="1">
      <alignment horizontal="center" vertical="center"/>
    </xf>
    <xf numFmtId="3" fontId="6" fillId="0" borderId="0" xfId="2" applyNumberFormat="1" applyFont="1" applyFill="1" applyBorder="1" applyAlignment="1">
      <alignment horizontal="center" vertical="center"/>
    </xf>
    <xf numFmtId="0" fontId="11" fillId="0" borderId="0" xfId="0" applyFont="1" applyBorder="1" applyAlignment="1">
      <alignment horizontal="center" vertical="center" wrapText="1"/>
    </xf>
    <xf numFmtId="0" fontId="5" fillId="0" borderId="0" xfId="2" applyFont="1" applyBorder="1" applyAlignment="1">
      <alignment horizontal="left" vertical="center" wrapText="1" readingOrder="2"/>
    </xf>
  </cellXfs>
  <cellStyles count="10">
    <cellStyle name="Normal" xfId="0" builtinId="0"/>
    <cellStyle name="Normal 2" xfId="2"/>
    <cellStyle name="Normal 2 2" xfId="3"/>
    <cellStyle name="Normal 2 4" xfId="4"/>
    <cellStyle name="Normal 2 5" xfId="5"/>
    <cellStyle name="Normal 2 8" xfId="6"/>
    <cellStyle name="Normal 3" xfId="1"/>
    <cellStyle name="Normal 5" xfId="7"/>
    <cellStyle name="Normal 6" xfId="8"/>
    <cellStyle name="Normal 9" xfId="9"/>
  </cellStyles>
  <dxfs count="0"/>
  <tableStyles count="0" defaultTableStyle="TableStyleMedium2" defaultPivotStyle="PivotStyleLight16"/>
  <colors>
    <mruColors>
      <color rgb="FFA7E2FF"/>
      <color rgb="FF66CCFF"/>
      <color rgb="FF6699FF"/>
      <color rgb="FFFFCCFF"/>
      <color rgb="FF8FD2FF"/>
      <color rgb="FF79BCFF"/>
      <color rgb="FF3399FF"/>
      <color rgb="FF82B3EE"/>
      <color rgb="FFB79FD1"/>
      <color rgb="FFB2A4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249977111117893"/>
  </sheetPr>
  <dimension ref="A1:I15"/>
  <sheetViews>
    <sheetView rightToLeft="1" view="pageBreakPreview" zoomScale="95" zoomScaleNormal="100" zoomScaleSheetLayoutView="95" workbookViewId="0">
      <selection activeCell="C6" sqref="C6"/>
    </sheetView>
  </sheetViews>
  <sheetFormatPr defaultColWidth="9" defaultRowHeight="14.25" x14ac:dyDescent="0.2"/>
  <cols>
    <col min="1" max="1" width="9.85546875" style="6" customWidth="1"/>
    <col min="2" max="2" width="12.28515625" style="6" customWidth="1"/>
    <col min="3" max="3" width="19.42578125" style="6" customWidth="1"/>
    <col min="4" max="4" width="37.140625" style="6" customWidth="1"/>
    <col min="5" max="5" width="37" style="6" customWidth="1"/>
    <col min="6" max="6" width="35.85546875" style="6" customWidth="1"/>
    <col min="7" max="16384" width="9" style="6"/>
  </cols>
  <sheetData>
    <row r="1" spans="1:9" ht="21" customHeight="1" x14ac:dyDescent="0.2">
      <c r="A1" s="413" t="s">
        <v>307</v>
      </c>
      <c r="B1" s="413"/>
      <c r="C1" s="413"/>
      <c r="D1" s="413"/>
      <c r="E1" s="413"/>
      <c r="F1" s="413"/>
    </row>
    <row r="2" spans="1:9" ht="20.25" customHeight="1" x14ac:dyDescent="0.2">
      <c r="A2" s="413" t="s">
        <v>428</v>
      </c>
      <c r="B2" s="413"/>
      <c r="C2" s="413"/>
      <c r="D2" s="413"/>
      <c r="E2" s="413"/>
      <c r="F2" s="413"/>
    </row>
    <row r="3" spans="1:9" ht="28.5" customHeight="1" thickBot="1" x14ac:dyDescent="0.3">
      <c r="A3" s="421" t="s">
        <v>133</v>
      </c>
      <c r="B3" s="421"/>
      <c r="C3" s="312"/>
      <c r="D3" s="312"/>
      <c r="E3" s="312"/>
      <c r="F3" s="313" t="s">
        <v>132</v>
      </c>
    </row>
    <row r="4" spans="1:9" ht="41.25" customHeight="1" x14ac:dyDescent="0.2">
      <c r="A4" s="422" t="s">
        <v>264</v>
      </c>
      <c r="B4" s="422"/>
      <c r="C4" s="314" t="s">
        <v>174</v>
      </c>
      <c r="D4" s="315" t="s">
        <v>429</v>
      </c>
      <c r="E4" s="315" t="s">
        <v>175</v>
      </c>
      <c r="F4" s="315" t="s">
        <v>177</v>
      </c>
    </row>
    <row r="5" spans="1:9" ht="53.25" customHeight="1" thickBot="1" x14ac:dyDescent="0.25">
      <c r="A5" s="423" t="s">
        <v>107</v>
      </c>
      <c r="B5" s="423"/>
      <c r="C5" s="316" t="s">
        <v>230</v>
      </c>
      <c r="D5" s="317" t="s">
        <v>265</v>
      </c>
      <c r="E5" s="318" t="s">
        <v>176</v>
      </c>
      <c r="F5" s="318" t="s">
        <v>178</v>
      </c>
    </row>
    <row r="6" spans="1:9" ht="39" customHeight="1" thickTop="1" x14ac:dyDescent="0.2">
      <c r="A6" s="416">
        <v>2013</v>
      </c>
      <c r="B6" s="416"/>
      <c r="C6" s="319">
        <v>329</v>
      </c>
      <c r="D6" s="320">
        <v>2059</v>
      </c>
      <c r="E6" s="319">
        <v>299</v>
      </c>
      <c r="F6" s="321">
        <v>59834</v>
      </c>
    </row>
    <row r="7" spans="1:9" ht="42" customHeight="1" x14ac:dyDescent="0.2">
      <c r="A7" s="420">
        <v>2014</v>
      </c>
      <c r="B7" s="420"/>
      <c r="C7" s="322">
        <v>323</v>
      </c>
      <c r="D7" s="323">
        <v>2172.4</v>
      </c>
      <c r="E7" s="322">
        <v>299</v>
      </c>
      <c r="F7" s="324">
        <v>60054</v>
      </c>
    </row>
    <row r="8" spans="1:9" ht="39" customHeight="1" x14ac:dyDescent="0.2">
      <c r="A8" s="416">
        <v>2015</v>
      </c>
      <c r="B8" s="416"/>
      <c r="C8" s="319">
        <v>321</v>
      </c>
      <c r="D8" s="320">
        <v>2179.4</v>
      </c>
      <c r="E8" s="319">
        <v>299</v>
      </c>
      <c r="F8" s="321">
        <v>50961</v>
      </c>
    </row>
    <row r="9" spans="1:9" ht="39" customHeight="1" x14ac:dyDescent="0.2">
      <c r="A9" s="416">
        <v>2016</v>
      </c>
      <c r="B9" s="417"/>
      <c r="C9" s="319">
        <v>264</v>
      </c>
      <c r="D9" s="320">
        <v>1984.4</v>
      </c>
      <c r="E9" s="319">
        <v>295</v>
      </c>
      <c r="F9" s="287">
        <v>46863</v>
      </c>
    </row>
    <row r="10" spans="1:9" ht="35.25" customHeight="1" x14ac:dyDescent="0.2">
      <c r="A10" s="416">
        <v>2017</v>
      </c>
      <c r="B10" s="416"/>
      <c r="C10" s="319">
        <v>276</v>
      </c>
      <c r="D10" s="320">
        <v>2062.4</v>
      </c>
      <c r="E10" s="319">
        <v>279</v>
      </c>
      <c r="F10" s="287">
        <v>48386</v>
      </c>
    </row>
    <row r="11" spans="1:9" ht="35.25" customHeight="1" thickBot="1" x14ac:dyDescent="0.25">
      <c r="A11" s="418">
        <v>2018</v>
      </c>
      <c r="B11" s="418"/>
      <c r="C11" s="325">
        <v>278</v>
      </c>
      <c r="D11" s="326">
        <v>2021.4</v>
      </c>
      <c r="E11" s="325">
        <v>281</v>
      </c>
      <c r="F11" s="327">
        <v>40791</v>
      </c>
    </row>
    <row r="12" spans="1:9" ht="46.5" customHeight="1" thickBot="1" x14ac:dyDescent="0.25">
      <c r="A12" s="414" t="s">
        <v>306</v>
      </c>
      <c r="B12" s="414"/>
      <c r="C12" s="328">
        <v>0.7</v>
      </c>
      <c r="D12" s="328">
        <v>-2</v>
      </c>
      <c r="E12" s="328">
        <v>0.7</v>
      </c>
      <c r="F12" s="328">
        <v>-15.7</v>
      </c>
    </row>
    <row r="13" spans="1:9" ht="46.5" customHeight="1" x14ac:dyDescent="0.2">
      <c r="A13" s="410" t="s">
        <v>339</v>
      </c>
      <c r="B13" s="410"/>
      <c r="C13" s="410"/>
      <c r="D13" s="410"/>
      <c r="E13" s="411" t="s">
        <v>340</v>
      </c>
      <c r="F13" s="411"/>
    </row>
    <row r="14" spans="1:9" ht="20.25" customHeight="1" x14ac:dyDescent="0.2">
      <c r="A14" s="415" t="s">
        <v>236</v>
      </c>
      <c r="B14" s="415"/>
      <c r="C14" s="415"/>
      <c r="D14" s="415"/>
      <c r="E14" s="419" t="s">
        <v>35</v>
      </c>
      <c r="F14" s="419"/>
      <c r="G14" s="10"/>
      <c r="H14" s="412"/>
      <c r="I14" s="412"/>
    </row>
    <row r="15" spans="1:9" x14ac:dyDescent="0.2">
      <c r="A15" s="11"/>
      <c r="B15" s="12"/>
      <c r="C15" s="12"/>
      <c r="D15" s="12"/>
      <c r="E15" s="12"/>
      <c r="F15" s="12"/>
    </row>
  </sheetData>
  <mergeCells count="17">
    <mergeCell ref="A1:F1"/>
    <mergeCell ref="A7:B7"/>
    <mergeCell ref="A3:B3"/>
    <mergeCell ref="A8:B8"/>
    <mergeCell ref="A6:B6"/>
    <mergeCell ref="A4:B4"/>
    <mergeCell ref="A5:B5"/>
    <mergeCell ref="A13:D13"/>
    <mergeCell ref="E13:F13"/>
    <mergeCell ref="H14:I14"/>
    <mergeCell ref="A2:F2"/>
    <mergeCell ref="A12:B12"/>
    <mergeCell ref="A14:D14"/>
    <mergeCell ref="A9:B9"/>
    <mergeCell ref="A10:B10"/>
    <mergeCell ref="A11:B11"/>
    <mergeCell ref="E14:F14"/>
  </mergeCells>
  <printOptions horizontalCentered="1"/>
  <pageMargins left="0.25" right="0.25" top="0.75" bottom="0.75" header="0.3" footer="0.3"/>
  <pageSetup paperSize="9" scale="83" orientation="landscape" verticalDpi="1200" r:id="rId1"/>
  <headerFooter>
    <oddFooter>&amp;C&amp;"-,Bold"&amp;14 5</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249977111117893"/>
  </sheetPr>
  <dimension ref="A1:W39"/>
  <sheetViews>
    <sheetView rightToLeft="1" view="pageBreakPreview" zoomScale="60" workbookViewId="0">
      <selection activeCell="O13" sqref="O13"/>
    </sheetView>
  </sheetViews>
  <sheetFormatPr defaultColWidth="9" defaultRowHeight="14.25" x14ac:dyDescent="0.2"/>
  <cols>
    <col min="1" max="1" width="21" style="6" customWidth="1"/>
    <col min="2" max="2" width="22.42578125" style="6" customWidth="1"/>
    <col min="3" max="3" width="20.5703125" style="6" customWidth="1"/>
    <col min="4" max="4" width="13.140625" style="6" customWidth="1"/>
    <col min="5" max="5" width="19.85546875" style="6" customWidth="1"/>
    <col min="6" max="6" width="14.85546875" style="6" customWidth="1"/>
    <col min="7" max="7" width="19.140625" style="6" customWidth="1"/>
    <col min="8" max="8" width="19.85546875" style="6" customWidth="1"/>
    <col min="9" max="9" width="22" style="6" customWidth="1"/>
    <col min="10" max="10" width="27.7109375" style="6" customWidth="1"/>
    <col min="11" max="11" width="11.85546875" style="6" customWidth="1"/>
    <col min="12" max="12" width="9" style="6"/>
    <col min="13" max="15" width="9" style="6" customWidth="1"/>
    <col min="16" max="16" width="11.28515625" style="6" customWidth="1"/>
    <col min="17" max="18" width="9" style="6"/>
    <col min="19" max="19" width="14.7109375" style="6" bestFit="1" customWidth="1"/>
    <col min="20" max="23" width="9" style="6"/>
    <col min="24" max="24" width="9" style="6" customWidth="1"/>
    <col min="25" max="16384" width="9" style="6"/>
  </cols>
  <sheetData>
    <row r="1" spans="1:23" ht="2.25" customHeight="1" x14ac:dyDescent="0.2"/>
    <row r="2" spans="1:23" ht="19.5" customHeight="1" x14ac:dyDescent="0.3">
      <c r="A2" s="427" t="s">
        <v>311</v>
      </c>
      <c r="B2" s="427"/>
      <c r="C2" s="427"/>
      <c r="D2" s="427"/>
      <c r="E2" s="427"/>
      <c r="F2" s="427"/>
      <c r="G2" s="427"/>
      <c r="H2" s="427"/>
      <c r="I2" s="427"/>
      <c r="J2" s="427"/>
      <c r="K2" s="108"/>
    </row>
    <row r="3" spans="1:23" ht="20.25" customHeight="1" x14ac:dyDescent="0.2">
      <c r="A3" s="427" t="s">
        <v>395</v>
      </c>
      <c r="B3" s="427"/>
      <c r="C3" s="427"/>
      <c r="D3" s="427"/>
      <c r="E3" s="427"/>
      <c r="F3" s="427"/>
      <c r="G3" s="427"/>
      <c r="H3" s="427"/>
      <c r="I3" s="427"/>
      <c r="J3" s="427"/>
      <c r="K3" s="265"/>
      <c r="N3" s="24"/>
      <c r="O3" s="24"/>
      <c r="P3" s="24"/>
      <c r="Q3" s="24"/>
      <c r="R3" s="24"/>
      <c r="S3" s="24"/>
      <c r="T3" s="24"/>
      <c r="U3" s="24"/>
      <c r="V3" s="24"/>
      <c r="W3" s="24"/>
    </row>
    <row r="4" spans="1:23" ht="26.25" customHeight="1" thickBot="1" x14ac:dyDescent="0.25">
      <c r="A4" s="503" t="s">
        <v>396</v>
      </c>
      <c r="B4" s="503"/>
      <c r="C4" s="86"/>
      <c r="D4" s="86"/>
      <c r="E4" s="86"/>
      <c r="F4" s="86"/>
      <c r="G4" s="86"/>
      <c r="H4" s="86"/>
      <c r="I4" s="86"/>
      <c r="J4" s="114" t="s">
        <v>79</v>
      </c>
      <c r="K4" s="17"/>
      <c r="N4" s="24"/>
      <c r="O4" s="24"/>
      <c r="P4" s="24"/>
      <c r="Q4" s="24"/>
      <c r="R4" s="24"/>
      <c r="S4" s="24"/>
      <c r="T4" s="24"/>
      <c r="U4" s="24"/>
      <c r="V4" s="24"/>
      <c r="W4" s="24"/>
    </row>
    <row r="5" spans="1:23" ht="15.75" customHeight="1" x14ac:dyDescent="0.2">
      <c r="A5" s="428" t="s">
        <v>54</v>
      </c>
      <c r="B5" s="428" t="s">
        <v>55</v>
      </c>
      <c r="C5" s="428" t="s">
        <v>151</v>
      </c>
      <c r="D5" s="434" t="s">
        <v>217</v>
      </c>
      <c r="E5" s="534"/>
      <c r="F5" s="434" t="s">
        <v>221</v>
      </c>
      <c r="G5" s="434"/>
      <c r="H5" s="434"/>
      <c r="I5" s="428" t="s">
        <v>56</v>
      </c>
      <c r="J5" s="428" t="s">
        <v>80</v>
      </c>
      <c r="K5" s="17"/>
      <c r="N5" s="24"/>
      <c r="O5" s="24"/>
      <c r="P5" s="24"/>
      <c r="Q5" s="24"/>
      <c r="R5" s="24"/>
      <c r="S5" s="24"/>
      <c r="T5" s="24"/>
      <c r="U5" s="24"/>
      <c r="V5" s="24"/>
      <c r="W5" s="24"/>
    </row>
    <row r="6" spans="1:23" ht="24.75" customHeight="1" x14ac:dyDescent="0.2">
      <c r="A6" s="527"/>
      <c r="B6" s="527"/>
      <c r="C6" s="527"/>
      <c r="D6" s="532" t="s">
        <v>218</v>
      </c>
      <c r="E6" s="532"/>
      <c r="F6" s="532" t="s">
        <v>222</v>
      </c>
      <c r="G6" s="532"/>
      <c r="H6" s="532"/>
      <c r="I6" s="527"/>
      <c r="J6" s="527"/>
      <c r="K6" s="17"/>
      <c r="N6" s="536"/>
      <c r="O6" s="24"/>
      <c r="P6" s="600"/>
      <c r="Q6" s="536"/>
      <c r="R6" s="407"/>
      <c r="S6" s="167"/>
      <c r="T6" s="167"/>
      <c r="U6" s="535"/>
      <c r="V6" s="535"/>
      <c r="W6" s="531"/>
    </row>
    <row r="7" spans="1:23" ht="35.25" customHeight="1" x14ac:dyDescent="0.2">
      <c r="A7" s="527"/>
      <c r="B7" s="527"/>
      <c r="C7" s="527"/>
      <c r="D7" s="193" t="s">
        <v>58</v>
      </c>
      <c r="E7" s="193" t="s">
        <v>59</v>
      </c>
      <c r="F7" s="193" t="s">
        <v>58</v>
      </c>
      <c r="G7" s="193" t="s">
        <v>59</v>
      </c>
      <c r="H7" s="206" t="s">
        <v>81</v>
      </c>
      <c r="I7" s="527"/>
      <c r="J7" s="527"/>
      <c r="K7" s="17"/>
      <c r="N7" s="536"/>
      <c r="O7" s="24"/>
      <c r="P7" s="600"/>
      <c r="Q7" s="536"/>
      <c r="R7" s="407"/>
      <c r="S7" s="20"/>
      <c r="T7" s="20"/>
      <c r="U7" s="20"/>
      <c r="V7" s="20"/>
      <c r="W7" s="531"/>
    </row>
    <row r="8" spans="1:23" ht="58.5" customHeight="1" thickBot="1" x14ac:dyDescent="0.25">
      <c r="A8" s="514"/>
      <c r="B8" s="194" t="s">
        <v>62</v>
      </c>
      <c r="C8" s="194" t="s">
        <v>168</v>
      </c>
      <c r="D8" s="194" t="s">
        <v>64</v>
      </c>
      <c r="E8" s="194" t="s">
        <v>65</v>
      </c>
      <c r="F8" s="194" t="s">
        <v>64</v>
      </c>
      <c r="G8" s="194" t="s">
        <v>65</v>
      </c>
      <c r="H8" s="194" t="s">
        <v>169</v>
      </c>
      <c r="I8" s="194" t="s">
        <v>170</v>
      </c>
      <c r="J8" s="514"/>
      <c r="K8" s="17"/>
      <c r="N8" s="536"/>
      <c r="O8" s="24"/>
      <c r="P8" s="600"/>
      <c r="Q8" s="409"/>
      <c r="R8" s="407"/>
      <c r="S8" s="409"/>
      <c r="T8" s="409"/>
      <c r="U8" s="409"/>
      <c r="V8" s="409"/>
      <c r="W8" s="531"/>
    </row>
    <row r="9" spans="1:23" ht="39.950000000000003" customHeight="1" thickTop="1" x14ac:dyDescent="0.2">
      <c r="A9" s="109" t="s">
        <v>130</v>
      </c>
      <c r="B9" s="168">
        <v>46</v>
      </c>
      <c r="C9" s="145">
        <v>2.4</v>
      </c>
      <c r="D9" s="168">
        <v>382</v>
      </c>
      <c r="E9" s="168">
        <v>1755</v>
      </c>
      <c r="F9" s="168">
        <v>851</v>
      </c>
      <c r="G9" s="168">
        <v>44</v>
      </c>
      <c r="H9" s="168">
        <v>998</v>
      </c>
      <c r="I9" s="168">
        <v>16</v>
      </c>
      <c r="J9" s="100" t="s">
        <v>239</v>
      </c>
      <c r="K9" s="17"/>
      <c r="N9" s="24"/>
      <c r="O9" s="24"/>
      <c r="P9" s="600"/>
      <c r="Q9" s="24"/>
      <c r="R9" s="407"/>
      <c r="S9" s="24"/>
      <c r="T9" s="24"/>
      <c r="U9" s="24"/>
      <c r="V9" s="24"/>
      <c r="W9" s="24"/>
    </row>
    <row r="10" spans="1:23" ht="39.950000000000003" customHeight="1" x14ac:dyDescent="0.2">
      <c r="A10" s="110" t="s">
        <v>163</v>
      </c>
      <c r="B10" s="141">
        <v>952</v>
      </c>
      <c r="C10" s="147">
        <v>49.9</v>
      </c>
      <c r="D10" s="141">
        <v>1279</v>
      </c>
      <c r="E10" s="141">
        <v>2372</v>
      </c>
      <c r="F10" s="141">
        <v>3678</v>
      </c>
      <c r="G10" s="141">
        <v>66</v>
      </c>
      <c r="H10" s="141">
        <v>775</v>
      </c>
      <c r="I10" s="141">
        <v>29</v>
      </c>
      <c r="J10" s="111" t="s">
        <v>68</v>
      </c>
      <c r="K10" s="17"/>
      <c r="N10" s="24"/>
      <c r="O10" s="24"/>
      <c r="P10" s="600"/>
      <c r="Q10" s="24"/>
      <c r="R10" s="407"/>
      <c r="S10" s="24"/>
      <c r="T10" s="24"/>
      <c r="U10" s="24"/>
      <c r="V10" s="24"/>
      <c r="W10" s="24"/>
    </row>
    <row r="11" spans="1:23" ht="39.950000000000003" customHeight="1" x14ac:dyDescent="0.2">
      <c r="A11" s="115" t="s">
        <v>134</v>
      </c>
      <c r="B11" s="139">
        <v>0</v>
      </c>
      <c r="C11" s="181">
        <v>0</v>
      </c>
      <c r="D11" s="139">
        <v>77</v>
      </c>
      <c r="E11" s="139">
        <v>320</v>
      </c>
      <c r="F11" s="139">
        <v>10</v>
      </c>
      <c r="G11" s="141">
        <v>0</v>
      </c>
      <c r="H11" s="141">
        <v>1</v>
      </c>
      <c r="I11" s="141">
        <v>0</v>
      </c>
      <c r="J11" s="111" t="s">
        <v>69</v>
      </c>
      <c r="K11" s="17"/>
      <c r="N11" s="24"/>
      <c r="O11" s="24"/>
      <c r="P11" s="600"/>
      <c r="Q11" s="24"/>
      <c r="R11" s="407"/>
      <c r="S11" s="24"/>
      <c r="T11" s="24"/>
      <c r="U11" s="24"/>
      <c r="V11" s="24"/>
      <c r="W11" s="24"/>
    </row>
    <row r="12" spans="1:23" ht="39.950000000000003" customHeight="1" x14ac:dyDescent="0.2">
      <c r="A12" s="110" t="s">
        <v>70</v>
      </c>
      <c r="B12" s="141">
        <v>551</v>
      </c>
      <c r="C12" s="147">
        <v>28.9</v>
      </c>
      <c r="D12" s="141">
        <v>218</v>
      </c>
      <c r="E12" s="141">
        <v>2327</v>
      </c>
      <c r="F12" s="141">
        <v>741</v>
      </c>
      <c r="G12" s="141">
        <v>18</v>
      </c>
      <c r="H12" s="141">
        <v>269</v>
      </c>
      <c r="I12" s="141">
        <v>36</v>
      </c>
      <c r="J12" s="111" t="s">
        <v>71</v>
      </c>
      <c r="K12" s="17"/>
      <c r="N12" s="24"/>
      <c r="O12" s="24"/>
      <c r="P12" s="600"/>
      <c r="Q12" s="24"/>
      <c r="R12" s="407"/>
      <c r="S12" s="24"/>
      <c r="T12" s="24"/>
      <c r="U12" s="24"/>
      <c r="V12" s="24"/>
      <c r="W12" s="24"/>
    </row>
    <row r="13" spans="1:23" ht="39.950000000000003" customHeight="1" x14ac:dyDescent="0.2">
      <c r="A13" s="110" t="s">
        <v>72</v>
      </c>
      <c r="B13" s="141">
        <v>13</v>
      </c>
      <c r="C13" s="147">
        <v>0.6</v>
      </c>
      <c r="D13" s="141">
        <v>85</v>
      </c>
      <c r="E13" s="141">
        <v>22</v>
      </c>
      <c r="F13" s="141">
        <v>108</v>
      </c>
      <c r="G13" s="141">
        <v>2</v>
      </c>
      <c r="H13" s="141">
        <v>9</v>
      </c>
      <c r="I13" s="141">
        <v>0</v>
      </c>
      <c r="J13" s="111" t="s">
        <v>73</v>
      </c>
      <c r="K13" s="17"/>
      <c r="N13" s="24"/>
      <c r="O13" s="24"/>
      <c r="P13" s="24"/>
      <c r="Q13" s="24"/>
      <c r="R13" s="24"/>
      <c r="S13" s="24"/>
      <c r="T13" s="24"/>
      <c r="U13" s="24"/>
      <c r="V13" s="24"/>
      <c r="W13" s="24"/>
    </row>
    <row r="14" spans="1:23" ht="39.950000000000003" customHeight="1" x14ac:dyDescent="0.2">
      <c r="A14" s="110" t="s">
        <v>74</v>
      </c>
      <c r="B14" s="141">
        <v>172</v>
      </c>
      <c r="C14" s="147">
        <v>9</v>
      </c>
      <c r="D14" s="141">
        <v>93</v>
      </c>
      <c r="E14" s="141">
        <v>542</v>
      </c>
      <c r="F14" s="141">
        <v>158</v>
      </c>
      <c r="G14" s="141">
        <v>3</v>
      </c>
      <c r="H14" s="141">
        <v>32</v>
      </c>
      <c r="I14" s="141">
        <v>1</v>
      </c>
      <c r="J14" s="111" t="s">
        <v>75</v>
      </c>
      <c r="K14" s="17"/>
      <c r="N14" s="24"/>
      <c r="O14" s="24"/>
      <c r="P14" s="24"/>
      <c r="Q14" s="24"/>
      <c r="R14" s="24"/>
      <c r="S14" s="24"/>
      <c r="T14" s="24"/>
      <c r="U14" s="24"/>
      <c r="V14" s="24"/>
      <c r="W14" s="24"/>
    </row>
    <row r="15" spans="1:23" ht="39.950000000000003" customHeight="1" thickBot="1" x14ac:dyDescent="0.25">
      <c r="A15" s="112" t="s">
        <v>76</v>
      </c>
      <c r="B15" s="143">
        <v>175</v>
      </c>
      <c r="C15" s="149">
        <v>9.1999999999999993</v>
      </c>
      <c r="D15" s="143">
        <v>168</v>
      </c>
      <c r="E15" s="143">
        <v>3289</v>
      </c>
      <c r="F15" s="143">
        <v>2119</v>
      </c>
      <c r="G15" s="143">
        <v>289</v>
      </c>
      <c r="H15" s="143">
        <v>188</v>
      </c>
      <c r="I15" s="143">
        <v>18</v>
      </c>
      <c r="J15" s="113" t="s">
        <v>77</v>
      </c>
      <c r="K15" s="17"/>
    </row>
    <row r="16" spans="1:23" ht="39.950000000000003" customHeight="1" thickBot="1" x14ac:dyDescent="0.25">
      <c r="A16" s="203" t="s">
        <v>30</v>
      </c>
      <c r="B16" s="204">
        <f>SUM(B9:B15)</f>
        <v>1909</v>
      </c>
      <c r="C16" s="207">
        <f t="shared" ref="C16:I16" si="0">SUM(C9:C15)</f>
        <v>99.999999999999986</v>
      </c>
      <c r="D16" s="204">
        <f>SUM(D9:D15)</f>
        <v>2302</v>
      </c>
      <c r="E16" s="204">
        <f>SUM(E9:E15)</f>
        <v>10627</v>
      </c>
      <c r="F16" s="204">
        <f>SUM(F9:F15)</f>
        <v>7665</v>
      </c>
      <c r="G16" s="204">
        <f>SUM(G9:G15)</f>
        <v>422</v>
      </c>
      <c r="H16" s="204">
        <f>SUM(H9:H15)</f>
        <v>2272</v>
      </c>
      <c r="I16" s="204">
        <f t="shared" si="0"/>
        <v>100</v>
      </c>
      <c r="J16" s="205" t="s">
        <v>31</v>
      </c>
      <c r="K16" s="17"/>
    </row>
    <row r="17" spans="1:11" ht="23.25" customHeight="1" x14ac:dyDescent="0.2">
      <c r="A17" s="528" t="s">
        <v>34</v>
      </c>
      <c r="B17" s="528"/>
      <c r="C17" s="528"/>
      <c r="D17" s="528"/>
      <c r="E17" s="87"/>
      <c r="F17" s="2"/>
      <c r="G17" s="2"/>
      <c r="H17" s="2"/>
      <c r="I17" s="533" t="s">
        <v>82</v>
      </c>
      <c r="J17" s="533"/>
      <c r="K17" s="2"/>
    </row>
    <row r="18" spans="1:11" ht="15" customHeight="1" x14ac:dyDescent="0.2">
      <c r="A18" s="497"/>
      <c r="B18" s="497"/>
      <c r="C18" s="497"/>
      <c r="D18" s="497"/>
      <c r="E18" s="497"/>
      <c r="F18" s="497"/>
      <c r="G18" s="497"/>
      <c r="H18" s="497"/>
      <c r="I18" s="497"/>
      <c r="J18" s="497"/>
      <c r="K18" s="2"/>
    </row>
    <row r="19" spans="1:11" ht="14.25" customHeight="1" x14ac:dyDescent="0.2">
      <c r="A19" s="531"/>
      <c r="B19" s="531"/>
      <c r="C19" s="531"/>
      <c r="D19" s="531"/>
      <c r="E19" s="531"/>
      <c r="F19" s="531"/>
      <c r="G19" s="531"/>
      <c r="H19" s="531"/>
      <c r="I19" s="531"/>
      <c r="J19" s="531"/>
      <c r="K19" s="531"/>
    </row>
    <row r="20" spans="1:11" ht="17.25" customHeight="1" x14ac:dyDescent="0.2">
      <c r="A20" s="531"/>
      <c r="B20" s="531"/>
      <c r="C20" s="531"/>
      <c r="D20" s="531"/>
      <c r="E20" s="531"/>
      <c r="F20" s="531"/>
      <c r="G20" s="531"/>
      <c r="H20" s="531"/>
      <c r="I20" s="531"/>
      <c r="J20" s="531"/>
      <c r="K20" s="531"/>
    </row>
    <row r="21" spans="1:11" ht="11.25" customHeight="1" x14ac:dyDescent="0.2">
      <c r="A21" s="82"/>
      <c r="B21" s="82"/>
      <c r="C21" s="84"/>
      <c r="D21" s="84"/>
      <c r="E21" s="84"/>
      <c r="F21" s="84"/>
      <c r="G21" s="84"/>
      <c r="H21" s="84"/>
      <c r="I21" s="84"/>
      <c r="J21" s="83"/>
      <c r="K21" s="84"/>
    </row>
    <row r="22" spans="1:11" ht="15.75" customHeight="1" x14ac:dyDescent="0.2">
      <c r="A22" s="13"/>
      <c r="B22" s="13"/>
      <c r="C22" s="13"/>
      <c r="D22" s="13"/>
      <c r="E22" s="13"/>
      <c r="F22" s="13"/>
      <c r="G22" s="13"/>
      <c r="H22" s="13"/>
      <c r="I22" s="13"/>
      <c r="J22" s="13"/>
      <c r="K22" s="13"/>
    </row>
    <row r="23" spans="1:11" ht="19.5" customHeight="1" x14ac:dyDescent="0.2">
      <c r="A23" s="13"/>
      <c r="B23" s="13"/>
      <c r="C23" s="13"/>
      <c r="D23" s="13"/>
      <c r="E23" s="13"/>
      <c r="F23" s="13"/>
      <c r="G23" s="13"/>
      <c r="H23" s="13"/>
      <c r="I23" s="13"/>
      <c r="J23" s="13"/>
      <c r="K23" s="13"/>
    </row>
    <row r="24" spans="1:11" ht="18.75" customHeight="1" x14ac:dyDescent="0.2">
      <c r="A24" s="13"/>
      <c r="B24" s="13"/>
      <c r="C24" s="13"/>
      <c r="D24" s="13"/>
      <c r="E24" s="13"/>
      <c r="F24" s="13"/>
      <c r="G24" s="13"/>
      <c r="H24" s="13"/>
      <c r="I24" s="13"/>
      <c r="J24" s="13"/>
      <c r="K24" s="13"/>
    </row>
    <row r="25" spans="1:11" ht="9" customHeight="1" x14ac:dyDescent="0.2">
      <c r="A25" s="13"/>
      <c r="B25" s="13"/>
      <c r="C25" s="13"/>
      <c r="D25" s="13"/>
      <c r="E25" s="13"/>
      <c r="F25" s="13"/>
      <c r="G25" s="13"/>
      <c r="H25" s="13"/>
      <c r="I25" s="13"/>
      <c r="J25" s="13"/>
      <c r="K25" s="13"/>
    </row>
    <row r="26" spans="1:11" ht="9.75" customHeight="1" x14ac:dyDescent="0.2">
      <c r="A26" s="13"/>
      <c r="B26" s="13"/>
      <c r="C26" s="13"/>
      <c r="D26" s="13"/>
      <c r="E26" s="13"/>
      <c r="F26" s="13"/>
      <c r="G26" s="13"/>
      <c r="H26" s="13"/>
      <c r="I26" s="13"/>
      <c r="J26" s="13"/>
      <c r="K26" s="13"/>
    </row>
    <row r="27" spans="1:11" x14ac:dyDescent="0.2">
      <c r="A27" s="13"/>
      <c r="B27" s="13"/>
      <c r="C27" s="13"/>
      <c r="D27" s="13"/>
      <c r="E27" s="13"/>
      <c r="F27" s="13"/>
      <c r="G27" s="13"/>
      <c r="H27" s="13"/>
      <c r="I27" s="13"/>
      <c r="J27" s="13"/>
      <c r="K27" s="13"/>
    </row>
    <row r="28" spans="1:11" ht="15" customHeight="1" x14ac:dyDescent="0.2">
      <c r="A28" s="13"/>
      <c r="B28" s="13"/>
      <c r="C28" s="13"/>
      <c r="D28" s="13"/>
      <c r="E28" s="13"/>
      <c r="F28" s="13"/>
      <c r="G28" s="13"/>
      <c r="H28" s="13"/>
      <c r="I28" s="13"/>
      <c r="J28" s="13"/>
      <c r="K28" s="13"/>
    </row>
    <row r="29" spans="1:11" ht="18" customHeight="1" x14ac:dyDescent="0.2">
      <c r="A29" s="13"/>
      <c r="B29" s="13"/>
      <c r="C29" s="13"/>
      <c r="D29" s="13"/>
      <c r="E29" s="13"/>
      <c r="F29" s="13"/>
      <c r="G29" s="13"/>
      <c r="H29" s="13"/>
      <c r="I29" s="13"/>
      <c r="J29" s="13"/>
      <c r="K29" s="13"/>
    </row>
    <row r="30" spans="1:11" x14ac:dyDescent="0.2">
      <c r="A30" s="13"/>
      <c r="B30" s="13"/>
      <c r="C30" s="13"/>
      <c r="D30" s="13"/>
      <c r="E30" s="13"/>
      <c r="F30" s="13"/>
      <c r="G30" s="13"/>
      <c r="H30" s="13"/>
      <c r="I30" s="13"/>
      <c r="J30" s="13"/>
      <c r="K30" s="13"/>
    </row>
    <row r="31" spans="1:11" ht="19.5" customHeight="1" x14ac:dyDescent="0.2">
      <c r="A31" s="13"/>
      <c r="B31" s="13"/>
      <c r="C31" s="13"/>
      <c r="D31" s="13"/>
      <c r="E31" s="13"/>
      <c r="F31" s="13"/>
      <c r="G31" s="13"/>
      <c r="H31" s="13"/>
      <c r="I31" s="13"/>
      <c r="J31" s="13"/>
      <c r="K31" s="13"/>
    </row>
    <row r="32" spans="1:11" ht="19.5" customHeight="1" x14ac:dyDescent="0.2">
      <c r="A32" s="13"/>
      <c r="B32" s="13"/>
      <c r="C32" s="13"/>
      <c r="D32" s="13"/>
      <c r="E32" s="13"/>
      <c r="F32" s="13"/>
      <c r="G32" s="13"/>
      <c r="H32" s="13"/>
      <c r="I32" s="13"/>
      <c r="J32" s="13"/>
      <c r="K32" s="13"/>
    </row>
    <row r="33" spans="1:11" ht="19.5" customHeight="1" x14ac:dyDescent="0.2">
      <c r="A33" s="13"/>
      <c r="B33" s="13"/>
      <c r="C33" s="13"/>
      <c r="D33" s="13"/>
      <c r="E33" s="13"/>
      <c r="F33" s="13"/>
      <c r="G33" s="13"/>
      <c r="H33" s="13"/>
      <c r="I33" s="13"/>
      <c r="J33" s="13"/>
      <c r="K33" s="13"/>
    </row>
    <row r="34" spans="1:11" ht="18" customHeight="1" x14ac:dyDescent="0.2">
      <c r="A34" s="13"/>
      <c r="B34" s="13"/>
      <c r="C34" s="13"/>
      <c r="D34" s="13"/>
      <c r="E34" s="13"/>
      <c r="F34" s="13"/>
      <c r="G34" s="13"/>
      <c r="H34" s="13"/>
      <c r="I34" s="13"/>
      <c r="J34" s="13"/>
      <c r="K34" s="13"/>
    </row>
    <row r="35" spans="1:11" ht="15" customHeight="1" x14ac:dyDescent="0.2">
      <c r="A35" s="13"/>
      <c r="B35" s="13"/>
      <c r="C35" s="13"/>
      <c r="D35" s="13"/>
      <c r="E35" s="13"/>
      <c r="F35" s="13"/>
      <c r="G35" s="13"/>
      <c r="H35" s="13"/>
      <c r="I35" s="13"/>
      <c r="J35" s="13"/>
      <c r="K35" s="13"/>
    </row>
    <row r="36" spans="1:11" ht="19.5" customHeight="1" x14ac:dyDescent="0.2">
      <c r="A36" s="13"/>
      <c r="B36" s="13"/>
      <c r="C36" s="13"/>
      <c r="D36" s="13"/>
      <c r="E36" s="13"/>
      <c r="F36" s="13"/>
      <c r="G36" s="13"/>
      <c r="H36" s="13"/>
      <c r="I36" s="13"/>
      <c r="J36" s="13"/>
      <c r="K36" s="13"/>
    </row>
    <row r="37" spans="1:11" ht="15.75" customHeight="1" x14ac:dyDescent="0.2">
      <c r="A37" s="13"/>
      <c r="B37" s="13"/>
      <c r="C37" s="13"/>
      <c r="D37" s="13"/>
      <c r="E37" s="13"/>
      <c r="F37" s="13"/>
      <c r="G37" s="13"/>
      <c r="H37" s="13"/>
      <c r="I37" s="13"/>
      <c r="J37" s="13"/>
      <c r="K37" s="13"/>
    </row>
    <row r="38" spans="1:11" ht="29.25" customHeight="1" x14ac:dyDescent="0.2">
      <c r="A38" s="13"/>
      <c r="B38" s="13"/>
      <c r="C38" s="13"/>
      <c r="D38" s="13"/>
      <c r="E38" s="13"/>
      <c r="F38" s="13"/>
      <c r="G38" s="13"/>
      <c r="H38" s="13"/>
      <c r="I38" s="13"/>
      <c r="J38" s="13"/>
      <c r="K38" s="13"/>
    </row>
    <row r="39" spans="1:11" x14ac:dyDescent="0.2">
      <c r="A39" s="13"/>
      <c r="B39" s="13"/>
      <c r="C39" s="13"/>
      <c r="D39" s="13"/>
      <c r="E39" s="13"/>
      <c r="F39" s="13"/>
      <c r="G39" s="13"/>
      <c r="H39" s="13"/>
      <c r="I39" s="13"/>
      <c r="J39" s="13"/>
      <c r="K39" s="13"/>
    </row>
  </sheetData>
  <mergeCells count="21">
    <mergeCell ref="J5:J8"/>
    <mergeCell ref="U6:V6"/>
    <mergeCell ref="W6:W8"/>
    <mergeCell ref="N6:N8"/>
    <mergeCell ref="Q6:Q7"/>
    <mergeCell ref="A18:J18"/>
    <mergeCell ref="A19:K19"/>
    <mergeCell ref="A20:K20"/>
    <mergeCell ref="A2:J2"/>
    <mergeCell ref="F6:H6"/>
    <mergeCell ref="A17:D17"/>
    <mergeCell ref="A4:B4"/>
    <mergeCell ref="I17:J17"/>
    <mergeCell ref="D6:E6"/>
    <mergeCell ref="D5:E5"/>
    <mergeCell ref="F5:H5"/>
    <mergeCell ref="A5:A8"/>
    <mergeCell ref="B5:B7"/>
    <mergeCell ref="C5:C7"/>
    <mergeCell ref="I5:I7"/>
    <mergeCell ref="A3:J3"/>
  </mergeCells>
  <printOptions horizontalCentered="1"/>
  <pageMargins left="0.25" right="0.25" top="0.75" bottom="0.75" header="0.3" footer="0.3"/>
  <pageSetup paperSize="9" scale="70" orientation="landscape" r:id="rId1"/>
  <headerFooter>
    <oddFooter>&amp;C&amp;"-,Bold"&amp;14 21</oddFooter>
  </headerFooter>
  <rowBreaks count="2" manualBreakCount="2">
    <brk id="37" max="9" man="1"/>
    <brk id="38" max="9"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249977111117893"/>
  </sheetPr>
  <dimension ref="A1:G27"/>
  <sheetViews>
    <sheetView rightToLeft="1" view="pageBreakPreview" zoomScale="60" workbookViewId="0">
      <selection activeCell="B19" sqref="B19"/>
    </sheetView>
  </sheetViews>
  <sheetFormatPr defaultColWidth="9" defaultRowHeight="14.25" x14ac:dyDescent="0.2"/>
  <cols>
    <col min="1" max="1" width="30.42578125" style="6" customWidth="1"/>
    <col min="2" max="2" width="29.42578125" style="6" customWidth="1"/>
    <col min="3" max="3" width="31.42578125" style="6" customWidth="1"/>
    <col min="4" max="4" width="33.5703125" style="6" customWidth="1"/>
    <col min="5" max="5" width="41" style="6" customWidth="1"/>
    <col min="6" max="16384" width="9" style="6"/>
  </cols>
  <sheetData>
    <row r="1" spans="1:7" ht="21.75" customHeight="1" x14ac:dyDescent="0.2">
      <c r="A1" s="538" t="s">
        <v>312</v>
      </c>
      <c r="B1" s="538"/>
      <c r="C1" s="538"/>
      <c r="D1" s="538"/>
      <c r="E1" s="538"/>
    </row>
    <row r="2" spans="1:7" ht="22.5" customHeight="1" x14ac:dyDescent="0.2">
      <c r="A2" s="538" t="s">
        <v>397</v>
      </c>
      <c r="B2" s="538"/>
      <c r="C2" s="538"/>
      <c r="D2" s="538"/>
      <c r="E2" s="538"/>
    </row>
    <row r="3" spans="1:7" ht="21" customHeight="1" thickBot="1" x14ac:dyDescent="0.25">
      <c r="A3" s="277" t="s">
        <v>398</v>
      </c>
      <c r="B3" s="277"/>
      <c r="C3" s="277"/>
      <c r="D3" s="277"/>
      <c r="E3" s="114" t="s">
        <v>83</v>
      </c>
    </row>
    <row r="4" spans="1:7" x14ac:dyDescent="0.2">
      <c r="A4" s="428" t="s">
        <v>1</v>
      </c>
      <c r="B4" s="428" t="s">
        <v>84</v>
      </c>
      <c r="C4" s="428" t="s">
        <v>85</v>
      </c>
      <c r="D4" s="428" t="s">
        <v>86</v>
      </c>
      <c r="E4" s="428" t="s">
        <v>2</v>
      </c>
    </row>
    <row r="5" spans="1:7" ht="12" customHeight="1" x14ac:dyDescent="0.2">
      <c r="A5" s="429"/>
      <c r="B5" s="429"/>
      <c r="C5" s="429"/>
      <c r="D5" s="429"/>
      <c r="E5" s="429"/>
    </row>
    <row r="6" spans="1:7" ht="30.75" customHeight="1" thickBot="1" x14ac:dyDescent="0.25">
      <c r="A6" s="430"/>
      <c r="B6" s="330" t="s">
        <v>87</v>
      </c>
      <c r="C6" s="330" t="s">
        <v>88</v>
      </c>
      <c r="D6" s="330" t="s">
        <v>31</v>
      </c>
      <c r="E6" s="430"/>
    </row>
    <row r="7" spans="1:7" ht="24.95" customHeight="1" thickTop="1" x14ac:dyDescent="0.2">
      <c r="A7" s="374" t="s">
        <v>3</v>
      </c>
      <c r="B7" s="168">
        <v>70</v>
      </c>
      <c r="C7" s="168">
        <v>1681</v>
      </c>
      <c r="D7" s="375">
        <f t="shared" ref="D7:D21" si="0">SUM(B7:C7)</f>
        <v>1751</v>
      </c>
      <c r="E7" s="100" t="s">
        <v>4</v>
      </c>
      <c r="F7" s="163"/>
      <c r="G7" s="24"/>
    </row>
    <row r="8" spans="1:7" ht="24.95" customHeight="1" x14ac:dyDescent="0.2">
      <c r="A8" s="376" t="s">
        <v>18</v>
      </c>
      <c r="B8" s="141">
        <v>59</v>
      </c>
      <c r="C8" s="141">
        <v>1571</v>
      </c>
      <c r="D8" s="141">
        <f t="shared" ref="D8" si="1">SUM(B8:C8)</f>
        <v>1630</v>
      </c>
      <c r="E8" s="111" t="s">
        <v>19</v>
      </c>
      <c r="F8" s="163"/>
      <c r="G8" s="24"/>
    </row>
    <row r="9" spans="1:7" ht="24.95" customHeight="1" x14ac:dyDescent="0.2">
      <c r="A9" s="110" t="s">
        <v>5</v>
      </c>
      <c r="B9" s="141">
        <v>101</v>
      </c>
      <c r="C9" s="141">
        <v>2707</v>
      </c>
      <c r="D9" s="141">
        <f t="shared" si="0"/>
        <v>2808</v>
      </c>
      <c r="E9" s="111" t="s">
        <v>6</v>
      </c>
      <c r="F9" s="163"/>
      <c r="G9" s="24"/>
    </row>
    <row r="10" spans="1:7" ht="24.95" customHeight="1" x14ac:dyDescent="0.2">
      <c r="A10" s="376" t="s">
        <v>7</v>
      </c>
      <c r="B10" s="141">
        <v>143</v>
      </c>
      <c r="C10" s="141">
        <v>2309</v>
      </c>
      <c r="D10" s="141">
        <f t="shared" si="0"/>
        <v>2452</v>
      </c>
      <c r="E10" s="111" t="s">
        <v>8</v>
      </c>
      <c r="F10" s="150"/>
      <c r="G10" s="24"/>
    </row>
    <row r="11" spans="1:7" ht="24.95" customHeight="1" x14ac:dyDescent="0.2">
      <c r="A11" s="354" t="s">
        <v>9</v>
      </c>
      <c r="B11" s="139">
        <v>67</v>
      </c>
      <c r="C11" s="139">
        <v>6486</v>
      </c>
      <c r="D11" s="139">
        <f t="shared" si="0"/>
        <v>6553</v>
      </c>
      <c r="E11" s="116" t="s">
        <v>157</v>
      </c>
      <c r="F11" s="163"/>
      <c r="G11" s="24"/>
    </row>
    <row r="12" spans="1:7" ht="24.95" customHeight="1" x14ac:dyDescent="0.2">
      <c r="A12" s="110" t="s">
        <v>10</v>
      </c>
      <c r="B12" s="141">
        <v>3997</v>
      </c>
      <c r="C12" s="141">
        <v>39547</v>
      </c>
      <c r="D12" s="141">
        <f t="shared" si="0"/>
        <v>43544</v>
      </c>
      <c r="E12" s="111" t="s">
        <v>11</v>
      </c>
      <c r="F12" s="163"/>
      <c r="G12" s="24"/>
    </row>
    <row r="13" spans="1:7" ht="24.95" customHeight="1" x14ac:dyDescent="0.2">
      <c r="A13" s="110" t="s">
        <v>12</v>
      </c>
      <c r="B13" s="141">
        <v>337</v>
      </c>
      <c r="C13" s="141">
        <v>6095</v>
      </c>
      <c r="D13" s="141">
        <f t="shared" si="0"/>
        <v>6432</v>
      </c>
      <c r="E13" s="111" t="s">
        <v>13</v>
      </c>
      <c r="F13" s="163"/>
      <c r="G13" s="24"/>
    </row>
    <row r="14" spans="1:7" ht="24.95" customHeight="1" x14ac:dyDescent="0.2">
      <c r="A14" s="110" t="s">
        <v>14</v>
      </c>
      <c r="B14" s="141">
        <v>130</v>
      </c>
      <c r="C14" s="141">
        <v>2496</v>
      </c>
      <c r="D14" s="141">
        <f t="shared" si="0"/>
        <v>2626</v>
      </c>
      <c r="E14" s="111" t="s">
        <v>15</v>
      </c>
      <c r="F14" s="163"/>
      <c r="G14" s="24"/>
    </row>
    <row r="15" spans="1:7" ht="24.95" customHeight="1" x14ac:dyDescent="0.2">
      <c r="A15" s="110" t="s">
        <v>16</v>
      </c>
      <c r="B15" s="141">
        <v>137</v>
      </c>
      <c r="C15" s="141">
        <v>2118</v>
      </c>
      <c r="D15" s="141">
        <f t="shared" si="0"/>
        <v>2255</v>
      </c>
      <c r="E15" s="111" t="s">
        <v>17</v>
      </c>
      <c r="F15" s="163"/>
      <c r="G15" s="24"/>
    </row>
    <row r="16" spans="1:7" ht="24.95" customHeight="1" x14ac:dyDescent="0.2">
      <c r="A16" s="110" t="s">
        <v>20</v>
      </c>
      <c r="B16" s="141">
        <v>231</v>
      </c>
      <c r="C16" s="141">
        <v>1882</v>
      </c>
      <c r="D16" s="141">
        <f t="shared" si="0"/>
        <v>2113</v>
      </c>
      <c r="E16" s="111" t="s">
        <v>21</v>
      </c>
      <c r="F16" s="163"/>
      <c r="G16" s="24"/>
    </row>
    <row r="17" spans="1:7" ht="24.95" customHeight="1" x14ac:dyDescent="0.2">
      <c r="A17" s="110" t="s">
        <v>22</v>
      </c>
      <c r="B17" s="141">
        <v>100</v>
      </c>
      <c r="C17" s="141">
        <v>3328</v>
      </c>
      <c r="D17" s="141">
        <f t="shared" si="0"/>
        <v>3428</v>
      </c>
      <c r="E17" s="111" t="s">
        <v>158</v>
      </c>
      <c r="F17" s="163"/>
      <c r="G17" s="24"/>
    </row>
    <row r="18" spans="1:7" ht="24.95" customHeight="1" x14ac:dyDescent="0.2">
      <c r="A18" s="110" t="s">
        <v>23</v>
      </c>
      <c r="B18" s="141">
        <v>80</v>
      </c>
      <c r="C18" s="141">
        <v>2002</v>
      </c>
      <c r="D18" s="141">
        <f t="shared" si="0"/>
        <v>2082</v>
      </c>
      <c r="E18" s="111" t="s">
        <v>155</v>
      </c>
      <c r="F18" s="163"/>
      <c r="G18" s="24"/>
    </row>
    <row r="19" spans="1:7" ht="24.95" customHeight="1" x14ac:dyDescent="0.2">
      <c r="A19" s="110" t="s">
        <v>25</v>
      </c>
      <c r="B19" s="141">
        <v>110</v>
      </c>
      <c r="C19" s="141">
        <v>1521</v>
      </c>
      <c r="D19" s="141">
        <f t="shared" si="0"/>
        <v>1631</v>
      </c>
      <c r="E19" s="111" t="s">
        <v>26</v>
      </c>
      <c r="F19" s="163"/>
      <c r="G19" s="24"/>
    </row>
    <row r="20" spans="1:7" ht="24.95" customHeight="1" x14ac:dyDescent="0.2">
      <c r="A20" s="110" t="s">
        <v>27</v>
      </c>
      <c r="B20" s="141">
        <v>108</v>
      </c>
      <c r="C20" s="141">
        <v>1381</v>
      </c>
      <c r="D20" s="141">
        <f t="shared" si="0"/>
        <v>1489</v>
      </c>
      <c r="E20" s="100" t="s">
        <v>28</v>
      </c>
      <c r="F20" s="163"/>
      <c r="G20" s="24"/>
    </row>
    <row r="21" spans="1:7" ht="24.95" customHeight="1" x14ac:dyDescent="0.2">
      <c r="A21" s="110" t="s">
        <v>29</v>
      </c>
      <c r="B21" s="366">
        <v>303</v>
      </c>
      <c r="C21" s="366">
        <v>5578</v>
      </c>
      <c r="D21" s="366">
        <f t="shared" si="0"/>
        <v>5881</v>
      </c>
      <c r="E21" s="346" t="s">
        <v>167</v>
      </c>
      <c r="F21" s="163"/>
      <c r="G21" s="24"/>
    </row>
    <row r="22" spans="1:7" ht="24.95" customHeight="1" x14ac:dyDescent="0.2">
      <c r="A22" s="110" t="s">
        <v>153</v>
      </c>
      <c r="B22" s="141"/>
      <c r="C22" s="141"/>
      <c r="D22" s="377"/>
      <c r="E22" s="378" t="s">
        <v>225</v>
      </c>
      <c r="F22" s="163"/>
      <c r="G22" s="24"/>
    </row>
    <row r="23" spans="1:7" ht="24.95" customHeight="1" x14ac:dyDescent="0.2">
      <c r="A23" s="110" t="s">
        <v>45</v>
      </c>
      <c r="B23" s="139">
        <v>26</v>
      </c>
      <c r="C23" s="139">
        <v>219</v>
      </c>
      <c r="D23" s="139">
        <f>SUM(B23:C23)</f>
        <v>245</v>
      </c>
      <c r="E23" s="116" t="s">
        <v>46</v>
      </c>
      <c r="F23" s="163"/>
      <c r="G23" s="24"/>
    </row>
    <row r="24" spans="1:7" ht="24.95" customHeight="1" x14ac:dyDescent="0.2">
      <c r="A24" s="110" t="s">
        <v>47</v>
      </c>
      <c r="B24" s="141">
        <v>48</v>
      </c>
      <c r="C24" s="141">
        <v>1020</v>
      </c>
      <c r="D24" s="141">
        <f>SUM(B24:C24)</f>
        <v>1068</v>
      </c>
      <c r="E24" s="111" t="s">
        <v>48</v>
      </c>
      <c r="F24" s="163"/>
      <c r="G24" s="24"/>
    </row>
    <row r="25" spans="1:7" ht="24.95" customHeight="1" thickBot="1" x14ac:dyDescent="0.25">
      <c r="A25" s="112" t="s">
        <v>49</v>
      </c>
      <c r="B25" s="143">
        <v>46</v>
      </c>
      <c r="C25" s="143">
        <v>953</v>
      </c>
      <c r="D25" s="143">
        <f>SUM(B25:C25)</f>
        <v>999</v>
      </c>
      <c r="E25" s="113" t="s">
        <v>50</v>
      </c>
      <c r="F25" s="163"/>
      <c r="G25" s="24"/>
    </row>
    <row r="26" spans="1:7" ht="24.95" customHeight="1" thickBot="1" x14ac:dyDescent="0.25">
      <c r="A26" s="203" t="s">
        <v>30</v>
      </c>
      <c r="B26" s="204">
        <f>SUM(B7:B25)</f>
        <v>6093</v>
      </c>
      <c r="C26" s="204">
        <f>SUM(C7:C25)</f>
        <v>82894</v>
      </c>
      <c r="D26" s="204">
        <v>88987</v>
      </c>
      <c r="E26" s="205" t="s">
        <v>31</v>
      </c>
      <c r="F26" s="49"/>
      <c r="G26" s="24"/>
    </row>
    <row r="27" spans="1:7" s="223" customFormat="1" ht="22.5" customHeight="1" x14ac:dyDescent="0.2">
      <c r="A27" s="271" t="s">
        <v>34</v>
      </c>
      <c r="B27" s="271"/>
      <c r="C27" s="271"/>
      <c r="D27" s="463" t="s">
        <v>35</v>
      </c>
      <c r="E27" s="537"/>
    </row>
  </sheetData>
  <mergeCells count="8">
    <mergeCell ref="D27:E27"/>
    <mergeCell ref="A1:E1"/>
    <mergeCell ref="A4:A6"/>
    <mergeCell ref="E4:E6"/>
    <mergeCell ref="A2:E2"/>
    <mergeCell ref="B4:B5"/>
    <mergeCell ref="C4:C5"/>
    <mergeCell ref="D4:D5"/>
  </mergeCells>
  <printOptions horizontalCentered="1"/>
  <pageMargins left="0.25" right="0.25" top="0.67" bottom="0.61" header="0.3" footer="0.3"/>
  <pageSetup paperSize="9" scale="79" orientation="landscape" r:id="rId1"/>
  <headerFooter>
    <oddFooter>&amp;C&amp;"-,Bold"&amp;14 22</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249977111117893"/>
  </sheetPr>
  <dimension ref="A1:J28"/>
  <sheetViews>
    <sheetView rightToLeft="1" view="pageBreakPreview" zoomScale="80" zoomScaleSheetLayoutView="80" workbookViewId="0">
      <selection activeCell="B19" sqref="B19"/>
    </sheetView>
  </sheetViews>
  <sheetFormatPr defaultColWidth="9" defaultRowHeight="14.25" x14ac:dyDescent="0.2"/>
  <cols>
    <col min="1" max="2" width="22.140625" style="6" customWidth="1"/>
    <col min="3" max="3" width="25.5703125" style="6" customWidth="1"/>
    <col min="4" max="4" width="28.140625" style="6" customWidth="1"/>
    <col min="5" max="5" width="25.140625" style="6" customWidth="1"/>
    <col min="6" max="6" width="27.42578125" style="6" customWidth="1"/>
    <col min="7" max="16384" width="9" style="6"/>
  </cols>
  <sheetData>
    <row r="1" spans="1:6" ht="17.25" customHeight="1" x14ac:dyDescent="0.2">
      <c r="A1" s="427" t="s">
        <v>313</v>
      </c>
      <c r="B1" s="427"/>
      <c r="C1" s="427"/>
      <c r="D1" s="427"/>
      <c r="E1" s="427"/>
      <c r="F1" s="427"/>
    </row>
    <row r="2" spans="1:6" ht="18.75" customHeight="1" x14ac:dyDescent="0.2">
      <c r="A2" s="427" t="s">
        <v>399</v>
      </c>
      <c r="B2" s="427"/>
      <c r="C2" s="427"/>
      <c r="D2" s="427"/>
      <c r="E2" s="427"/>
      <c r="F2" s="427"/>
    </row>
    <row r="3" spans="1:6" ht="14.25" customHeight="1" x14ac:dyDescent="0.2">
      <c r="A3" s="109" t="s">
        <v>146</v>
      </c>
      <c r="B3" s="109"/>
      <c r="C3" s="109"/>
      <c r="D3" s="109"/>
      <c r="E3" s="109"/>
      <c r="F3" s="100" t="s">
        <v>89</v>
      </c>
    </row>
    <row r="4" spans="1:6" ht="18.75" customHeight="1" thickBot="1" x14ac:dyDescent="0.25">
      <c r="A4" s="539" t="s">
        <v>1</v>
      </c>
      <c r="B4" s="379" t="s">
        <v>84</v>
      </c>
      <c r="C4" s="379" t="s">
        <v>90</v>
      </c>
      <c r="D4" s="379" t="s">
        <v>223</v>
      </c>
      <c r="E4" s="379" t="s">
        <v>224</v>
      </c>
      <c r="F4" s="539" t="s">
        <v>2</v>
      </c>
    </row>
    <row r="5" spans="1:6" ht="20.25" customHeight="1" thickBot="1" x14ac:dyDescent="0.25">
      <c r="A5" s="430"/>
      <c r="B5" s="380" t="s">
        <v>64</v>
      </c>
      <c r="C5" s="380" t="s">
        <v>65</v>
      </c>
      <c r="D5" s="380" t="s">
        <v>171</v>
      </c>
      <c r="E5" s="380" t="s">
        <v>31</v>
      </c>
      <c r="F5" s="430"/>
    </row>
    <row r="6" spans="1:6" ht="24.95" customHeight="1" thickTop="1" x14ac:dyDescent="0.2">
      <c r="A6" s="374" t="s">
        <v>3</v>
      </c>
      <c r="B6" s="168">
        <v>1392</v>
      </c>
      <c r="C6" s="168">
        <v>6448</v>
      </c>
      <c r="D6" s="168">
        <v>4231</v>
      </c>
      <c r="E6" s="375">
        <f t="shared" ref="E6:E20" si="0">SUM(B6:D6)</f>
        <v>12071</v>
      </c>
      <c r="F6" s="100" t="s">
        <v>4</v>
      </c>
    </row>
    <row r="7" spans="1:6" ht="24.95" customHeight="1" x14ac:dyDescent="0.2">
      <c r="A7" s="110" t="s">
        <v>5</v>
      </c>
      <c r="B7" s="141">
        <v>1224</v>
      </c>
      <c r="C7" s="141">
        <v>2640</v>
      </c>
      <c r="D7" s="141">
        <v>3471</v>
      </c>
      <c r="E7" s="141">
        <f t="shared" si="0"/>
        <v>7335</v>
      </c>
      <c r="F7" s="111" t="s">
        <v>6</v>
      </c>
    </row>
    <row r="8" spans="1:6" ht="24.95" customHeight="1" x14ac:dyDescent="0.2">
      <c r="A8" s="110" t="s">
        <v>7</v>
      </c>
      <c r="B8" s="141">
        <v>823</v>
      </c>
      <c r="C8" s="141">
        <v>2011</v>
      </c>
      <c r="D8" s="141">
        <v>2987</v>
      </c>
      <c r="E8" s="141">
        <f t="shared" si="0"/>
        <v>5821</v>
      </c>
      <c r="F8" s="111" t="s">
        <v>8</v>
      </c>
    </row>
    <row r="9" spans="1:6" ht="24.95" customHeight="1" x14ac:dyDescent="0.2">
      <c r="A9" s="376" t="s">
        <v>9</v>
      </c>
      <c r="B9" s="141">
        <v>704</v>
      </c>
      <c r="C9" s="141">
        <v>1237</v>
      </c>
      <c r="D9" s="141">
        <v>2604</v>
      </c>
      <c r="E9" s="141">
        <f t="shared" si="0"/>
        <v>4545</v>
      </c>
      <c r="F9" s="111" t="s">
        <v>157</v>
      </c>
    </row>
    <row r="10" spans="1:6" ht="24.95" customHeight="1" x14ac:dyDescent="0.2">
      <c r="A10" s="110" t="s">
        <v>10</v>
      </c>
      <c r="B10" s="141">
        <v>22486</v>
      </c>
      <c r="C10" s="141">
        <v>61802</v>
      </c>
      <c r="D10" s="141">
        <v>104616</v>
      </c>
      <c r="E10" s="141">
        <f t="shared" si="0"/>
        <v>188904</v>
      </c>
      <c r="F10" s="111" t="s">
        <v>11</v>
      </c>
    </row>
    <row r="11" spans="1:6" ht="24.95" customHeight="1" x14ac:dyDescent="0.2">
      <c r="A11" s="115" t="s">
        <v>12</v>
      </c>
      <c r="B11" s="139">
        <v>1611</v>
      </c>
      <c r="C11" s="139">
        <v>2413</v>
      </c>
      <c r="D11" s="139">
        <v>4260</v>
      </c>
      <c r="E11" s="139">
        <f t="shared" si="0"/>
        <v>8284</v>
      </c>
      <c r="F11" s="116" t="s">
        <v>13</v>
      </c>
    </row>
    <row r="12" spans="1:6" ht="24.95" customHeight="1" x14ac:dyDescent="0.2">
      <c r="A12" s="110" t="s">
        <v>14</v>
      </c>
      <c r="B12" s="141">
        <v>2666</v>
      </c>
      <c r="C12" s="141">
        <v>2181</v>
      </c>
      <c r="D12" s="141">
        <v>3332</v>
      </c>
      <c r="E12" s="141">
        <f t="shared" si="0"/>
        <v>8179</v>
      </c>
      <c r="F12" s="111" t="s">
        <v>15</v>
      </c>
    </row>
    <row r="13" spans="1:6" ht="24.95" customHeight="1" x14ac:dyDescent="0.2">
      <c r="A13" s="110" t="s">
        <v>16</v>
      </c>
      <c r="B13" s="141">
        <v>893</v>
      </c>
      <c r="C13" s="141">
        <v>1252</v>
      </c>
      <c r="D13" s="141">
        <v>2205</v>
      </c>
      <c r="E13" s="141">
        <f t="shared" si="0"/>
        <v>4350</v>
      </c>
      <c r="F13" s="111" t="s">
        <v>17</v>
      </c>
    </row>
    <row r="14" spans="1:6" ht="24.95" customHeight="1" x14ac:dyDescent="0.2">
      <c r="A14" s="376" t="s">
        <v>18</v>
      </c>
      <c r="B14" s="141">
        <v>964</v>
      </c>
      <c r="C14" s="141">
        <v>1419</v>
      </c>
      <c r="D14" s="141">
        <v>2590</v>
      </c>
      <c r="E14" s="141">
        <f t="shared" si="0"/>
        <v>4973</v>
      </c>
      <c r="F14" s="111" t="s">
        <v>19</v>
      </c>
    </row>
    <row r="15" spans="1:6" ht="24.95" customHeight="1" x14ac:dyDescent="0.2">
      <c r="A15" s="110" t="s">
        <v>20</v>
      </c>
      <c r="B15" s="141">
        <v>1459</v>
      </c>
      <c r="C15" s="141">
        <v>2459</v>
      </c>
      <c r="D15" s="141">
        <v>2995</v>
      </c>
      <c r="E15" s="141">
        <f t="shared" si="0"/>
        <v>6913</v>
      </c>
      <c r="F15" s="111" t="s">
        <v>21</v>
      </c>
    </row>
    <row r="16" spans="1:6" ht="24.95" customHeight="1" x14ac:dyDescent="0.2">
      <c r="A16" s="110" t="s">
        <v>22</v>
      </c>
      <c r="B16" s="141">
        <v>1131</v>
      </c>
      <c r="C16" s="141">
        <v>2315</v>
      </c>
      <c r="D16" s="141">
        <v>4352</v>
      </c>
      <c r="E16" s="141">
        <f t="shared" si="0"/>
        <v>7798</v>
      </c>
      <c r="F16" s="111" t="s">
        <v>158</v>
      </c>
    </row>
    <row r="17" spans="1:10" ht="24.95" customHeight="1" x14ac:dyDescent="0.2">
      <c r="A17" s="110" t="s">
        <v>23</v>
      </c>
      <c r="B17" s="141">
        <v>1025</v>
      </c>
      <c r="C17" s="141">
        <v>1063</v>
      </c>
      <c r="D17" s="141">
        <v>1978</v>
      </c>
      <c r="E17" s="141">
        <f t="shared" si="0"/>
        <v>4066</v>
      </c>
      <c r="F17" s="111" t="s">
        <v>155</v>
      </c>
    </row>
    <row r="18" spans="1:10" ht="24.95" customHeight="1" x14ac:dyDescent="0.2">
      <c r="A18" s="110" t="s">
        <v>25</v>
      </c>
      <c r="B18" s="141">
        <v>1494</v>
      </c>
      <c r="C18" s="141">
        <v>1927</v>
      </c>
      <c r="D18" s="141">
        <v>2437</v>
      </c>
      <c r="E18" s="141">
        <f t="shared" si="0"/>
        <v>5858</v>
      </c>
      <c r="F18" s="111" t="s">
        <v>26</v>
      </c>
    </row>
    <row r="19" spans="1:10" ht="24.95" customHeight="1" x14ac:dyDescent="0.2">
      <c r="A19" s="110" t="s">
        <v>27</v>
      </c>
      <c r="B19" s="141">
        <v>1175</v>
      </c>
      <c r="C19" s="141">
        <v>1911</v>
      </c>
      <c r="D19" s="141">
        <v>2146</v>
      </c>
      <c r="E19" s="141">
        <f t="shared" si="0"/>
        <v>5232</v>
      </c>
      <c r="F19" s="100" t="s">
        <v>28</v>
      </c>
    </row>
    <row r="20" spans="1:10" ht="24.95" customHeight="1" x14ac:dyDescent="0.2">
      <c r="A20" s="110" t="s">
        <v>29</v>
      </c>
      <c r="B20" s="141">
        <v>2893</v>
      </c>
      <c r="C20" s="141">
        <v>7074</v>
      </c>
      <c r="D20" s="141">
        <v>6623</v>
      </c>
      <c r="E20" s="141">
        <f t="shared" si="0"/>
        <v>16590</v>
      </c>
      <c r="F20" s="111" t="s">
        <v>167</v>
      </c>
    </row>
    <row r="21" spans="1:10" ht="24.95" customHeight="1" x14ac:dyDescent="0.2">
      <c r="A21" s="110" t="s">
        <v>153</v>
      </c>
      <c r="B21" s="141"/>
      <c r="C21" s="141"/>
      <c r="D21" s="141"/>
      <c r="E21" s="141"/>
      <c r="F21" s="378" t="s">
        <v>225</v>
      </c>
    </row>
    <row r="22" spans="1:10" ht="24.95" customHeight="1" x14ac:dyDescent="0.2">
      <c r="A22" s="110" t="s">
        <v>45</v>
      </c>
      <c r="B22" s="141">
        <v>2065</v>
      </c>
      <c r="C22" s="141">
        <v>3581</v>
      </c>
      <c r="D22" s="141">
        <v>1691</v>
      </c>
      <c r="E22" s="141">
        <f>SUM(B22:D22)</f>
        <v>7337</v>
      </c>
      <c r="F22" s="111" t="s">
        <v>46</v>
      </c>
    </row>
    <row r="23" spans="1:10" ht="24.95" customHeight="1" x14ac:dyDescent="0.2">
      <c r="A23" s="110" t="s">
        <v>47</v>
      </c>
      <c r="B23" s="141">
        <v>5744</v>
      </c>
      <c r="C23" s="141">
        <v>3945</v>
      </c>
      <c r="D23" s="141">
        <v>4416</v>
      </c>
      <c r="E23" s="141">
        <f>SUM(B23:D23)</f>
        <v>14105</v>
      </c>
      <c r="F23" s="111" t="s">
        <v>48</v>
      </c>
    </row>
    <row r="24" spans="1:10" ht="24.95" customHeight="1" thickBot="1" x14ac:dyDescent="0.25">
      <c r="A24" s="112" t="s">
        <v>49</v>
      </c>
      <c r="B24" s="143">
        <v>3272</v>
      </c>
      <c r="C24" s="143">
        <v>3802</v>
      </c>
      <c r="D24" s="143">
        <v>3313</v>
      </c>
      <c r="E24" s="143">
        <f>SUM(B24:D24)</f>
        <v>10387</v>
      </c>
      <c r="F24" s="113" t="s">
        <v>50</v>
      </c>
    </row>
    <row r="25" spans="1:10" ht="24.95" customHeight="1" thickBot="1" x14ac:dyDescent="0.25">
      <c r="A25" s="203" t="s">
        <v>30</v>
      </c>
      <c r="B25" s="204">
        <f>SUM(B6:B24)</f>
        <v>53021</v>
      </c>
      <c r="C25" s="204">
        <f>SUM(C6:C24)</f>
        <v>109480</v>
      </c>
      <c r="D25" s="204">
        <f>SUM(D6:D24)</f>
        <v>160247</v>
      </c>
      <c r="E25" s="204">
        <v>322748</v>
      </c>
      <c r="F25" s="205" t="s">
        <v>31</v>
      </c>
    </row>
    <row r="26" spans="1:10" ht="19.5" customHeight="1" x14ac:dyDescent="0.2">
      <c r="A26" s="415" t="s">
        <v>34</v>
      </c>
      <c r="B26" s="415"/>
      <c r="C26" s="415"/>
      <c r="D26" s="415"/>
      <c r="E26" s="463" t="s">
        <v>35</v>
      </c>
      <c r="F26" s="540"/>
      <c r="J26" s="9"/>
    </row>
    <row r="27" spans="1:10" x14ac:dyDescent="0.2">
      <c r="A27" s="13"/>
      <c r="B27" s="13"/>
      <c r="C27" s="13"/>
      <c r="D27" s="13"/>
      <c r="E27" s="13"/>
      <c r="F27" s="13"/>
    </row>
    <row r="28" spans="1:10" x14ac:dyDescent="0.2">
      <c r="A28" s="13"/>
      <c r="B28" s="13"/>
      <c r="C28" s="13"/>
      <c r="D28" s="13"/>
      <c r="E28" s="13"/>
      <c r="F28" s="13"/>
    </row>
  </sheetData>
  <mergeCells count="6">
    <mergeCell ref="A26:D26"/>
    <mergeCell ref="A2:F2"/>
    <mergeCell ref="A1:F1"/>
    <mergeCell ref="F4:F5"/>
    <mergeCell ref="A4:A5"/>
    <mergeCell ref="E26:F26"/>
  </mergeCells>
  <printOptions horizontalCentered="1"/>
  <pageMargins left="0.25" right="0.25" top="0.75" bottom="0.75" header="0.3" footer="0.3"/>
  <pageSetup paperSize="9" scale="80" orientation="landscape" r:id="rId1"/>
  <headerFooter>
    <oddFooter>&amp;C&amp;"-,Bold"&amp;14 23</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249977111117893"/>
  </sheetPr>
  <dimension ref="A1:O42"/>
  <sheetViews>
    <sheetView rightToLeft="1" view="pageBreakPreview" topLeftCell="C16" zoomScale="90" zoomScaleSheetLayoutView="90" workbookViewId="0">
      <selection activeCell="I9" sqref="I9"/>
    </sheetView>
  </sheetViews>
  <sheetFormatPr defaultColWidth="9" defaultRowHeight="14.25" x14ac:dyDescent="0.2"/>
  <cols>
    <col min="1" max="1" width="24.7109375" style="6" customWidth="1"/>
    <col min="2" max="2" width="28" style="6" customWidth="1"/>
    <col min="3" max="3" width="33.140625" style="6" customWidth="1"/>
    <col min="4" max="4" width="31.42578125" style="6" customWidth="1"/>
    <col min="5" max="5" width="50.42578125" style="6" customWidth="1"/>
    <col min="6" max="16384" width="9" style="6"/>
  </cols>
  <sheetData>
    <row r="1" spans="1:15" ht="16.5" customHeight="1" x14ac:dyDescent="0.2">
      <c r="A1" s="427" t="s">
        <v>314</v>
      </c>
      <c r="B1" s="427"/>
      <c r="C1" s="427"/>
      <c r="D1" s="427"/>
      <c r="E1" s="427"/>
    </row>
    <row r="2" spans="1:15" ht="17.25" customHeight="1" x14ac:dyDescent="0.2">
      <c r="A2" s="427" t="s">
        <v>400</v>
      </c>
      <c r="B2" s="427"/>
      <c r="C2" s="427"/>
      <c r="D2" s="427"/>
      <c r="E2" s="427"/>
      <c r="L2" s="24"/>
      <c r="M2" s="24"/>
      <c r="N2" s="24"/>
      <c r="O2" s="24"/>
    </row>
    <row r="3" spans="1:15" ht="16.5" customHeight="1" thickBot="1" x14ac:dyDescent="0.25">
      <c r="A3" s="381" t="s">
        <v>263</v>
      </c>
      <c r="B3" s="381"/>
      <c r="C3" s="381"/>
      <c r="D3" s="381"/>
      <c r="E3" s="100" t="s">
        <v>91</v>
      </c>
      <c r="L3" s="24"/>
      <c r="M3" s="24"/>
      <c r="N3" s="24"/>
      <c r="O3" s="24"/>
    </row>
    <row r="4" spans="1:15" ht="18.75" customHeight="1" x14ac:dyDescent="0.2">
      <c r="A4" s="522" t="s">
        <v>135</v>
      </c>
      <c r="B4" s="275" t="s">
        <v>92</v>
      </c>
      <c r="C4" s="275" t="s">
        <v>93</v>
      </c>
      <c r="D4" s="275" t="s">
        <v>94</v>
      </c>
      <c r="E4" s="428" t="s">
        <v>137</v>
      </c>
      <c r="L4" s="24"/>
      <c r="M4" s="24"/>
      <c r="N4" s="137"/>
      <c r="O4" s="24"/>
    </row>
    <row r="5" spans="1:15" ht="18" customHeight="1" thickBot="1" x14ac:dyDescent="0.25">
      <c r="A5" s="547"/>
      <c r="B5" s="194" t="s">
        <v>95</v>
      </c>
      <c r="C5" s="194" t="s">
        <v>96</v>
      </c>
      <c r="D5" s="194" t="s">
        <v>97</v>
      </c>
      <c r="E5" s="546"/>
      <c r="L5" s="24"/>
      <c r="M5" s="24"/>
      <c r="N5" s="137"/>
      <c r="O5" s="24"/>
    </row>
    <row r="6" spans="1:15" ht="30" customHeight="1" thickTop="1" x14ac:dyDescent="0.2">
      <c r="A6" s="354" t="s">
        <v>159</v>
      </c>
      <c r="B6" s="139">
        <v>0</v>
      </c>
      <c r="C6" s="139">
        <v>0</v>
      </c>
      <c r="D6" s="139">
        <v>0</v>
      </c>
      <c r="E6" s="100" t="s">
        <v>161</v>
      </c>
      <c r="L6" s="24"/>
      <c r="M6" s="24"/>
      <c r="N6" s="137"/>
      <c r="O6" s="24"/>
    </row>
    <row r="7" spans="1:15" ht="30" customHeight="1" x14ac:dyDescent="0.2">
      <c r="A7" s="376" t="s">
        <v>18</v>
      </c>
      <c r="B7" s="139">
        <v>25</v>
      </c>
      <c r="C7" s="139">
        <v>1475</v>
      </c>
      <c r="D7" s="139">
        <f t="shared" ref="D7" si="0">SUM(B7:C7)</f>
        <v>1500</v>
      </c>
      <c r="E7" s="111" t="s">
        <v>19</v>
      </c>
      <c r="L7" s="24"/>
      <c r="M7" s="24"/>
      <c r="N7" s="137"/>
      <c r="O7" s="24"/>
    </row>
    <row r="8" spans="1:15" ht="30" customHeight="1" x14ac:dyDescent="0.2">
      <c r="A8" s="110" t="s">
        <v>5</v>
      </c>
      <c r="B8" s="141">
        <v>149</v>
      </c>
      <c r="C8" s="141">
        <v>1349</v>
      </c>
      <c r="D8" s="141">
        <f>SUM(B8:C8)</f>
        <v>1498</v>
      </c>
      <c r="E8" s="111" t="s">
        <v>6</v>
      </c>
      <c r="L8" s="24"/>
      <c r="M8" s="24"/>
      <c r="N8" s="137"/>
      <c r="O8" s="24"/>
    </row>
    <row r="9" spans="1:15" ht="30" customHeight="1" x14ac:dyDescent="0.2">
      <c r="A9" s="110" t="s">
        <v>7</v>
      </c>
      <c r="B9" s="141">
        <v>30</v>
      </c>
      <c r="C9" s="141">
        <v>1120</v>
      </c>
      <c r="D9" s="141">
        <f>SUM(B9:C9)</f>
        <v>1150</v>
      </c>
      <c r="E9" s="111" t="s">
        <v>8</v>
      </c>
      <c r="F9" s="185"/>
      <c r="L9" s="24"/>
      <c r="M9" s="24"/>
      <c r="N9" s="137"/>
      <c r="O9" s="24"/>
    </row>
    <row r="10" spans="1:15" ht="30" customHeight="1" x14ac:dyDescent="0.2">
      <c r="A10" s="354" t="s">
        <v>160</v>
      </c>
      <c r="B10" s="139">
        <v>0</v>
      </c>
      <c r="C10" s="139">
        <v>0</v>
      </c>
      <c r="D10" s="139">
        <v>0</v>
      </c>
      <c r="E10" s="116" t="s">
        <v>162</v>
      </c>
      <c r="L10" s="24"/>
      <c r="M10" s="24"/>
      <c r="N10" s="137"/>
      <c r="O10" s="24"/>
    </row>
    <row r="11" spans="1:15" ht="30" customHeight="1" x14ac:dyDescent="0.2">
      <c r="A11" s="110" t="s">
        <v>10</v>
      </c>
      <c r="B11" s="141">
        <v>1148</v>
      </c>
      <c r="C11" s="141">
        <v>16915</v>
      </c>
      <c r="D11" s="141">
        <f t="shared" ref="D11:D20" si="1">SUM(B11:C11)</f>
        <v>18063</v>
      </c>
      <c r="E11" s="382" t="s">
        <v>11</v>
      </c>
      <c r="F11" s="32"/>
      <c r="L11" s="24"/>
      <c r="M11" s="24"/>
      <c r="N11" s="137"/>
      <c r="O11" s="24"/>
    </row>
    <row r="12" spans="1:15" ht="30" customHeight="1" x14ac:dyDescent="0.2">
      <c r="A12" s="110" t="s">
        <v>12</v>
      </c>
      <c r="B12" s="141">
        <v>136</v>
      </c>
      <c r="C12" s="141">
        <v>1716</v>
      </c>
      <c r="D12" s="141">
        <f t="shared" si="1"/>
        <v>1852</v>
      </c>
      <c r="E12" s="382" t="s">
        <v>13</v>
      </c>
      <c r="F12" s="32"/>
      <c r="L12" s="24"/>
      <c r="M12" s="24"/>
      <c r="N12" s="137"/>
      <c r="O12" s="24"/>
    </row>
    <row r="13" spans="1:15" ht="30" customHeight="1" x14ac:dyDescent="0.2">
      <c r="A13" s="110" t="s">
        <v>14</v>
      </c>
      <c r="B13" s="141">
        <v>128</v>
      </c>
      <c r="C13" s="141">
        <v>1532</v>
      </c>
      <c r="D13" s="141">
        <f t="shared" si="1"/>
        <v>1660</v>
      </c>
      <c r="E13" s="111" t="s">
        <v>15</v>
      </c>
      <c r="L13" s="24"/>
      <c r="M13" s="24"/>
      <c r="N13" s="137"/>
      <c r="O13" s="24"/>
    </row>
    <row r="14" spans="1:15" ht="30" customHeight="1" x14ac:dyDescent="0.2">
      <c r="A14" s="110" t="s">
        <v>16</v>
      </c>
      <c r="B14" s="141">
        <v>95</v>
      </c>
      <c r="C14" s="141">
        <v>840</v>
      </c>
      <c r="D14" s="141">
        <f t="shared" si="1"/>
        <v>935</v>
      </c>
      <c r="E14" s="111" t="s">
        <v>17</v>
      </c>
      <c r="L14" s="24"/>
      <c r="M14" s="24"/>
      <c r="N14" s="137"/>
      <c r="O14" s="24"/>
    </row>
    <row r="15" spans="1:15" ht="30" customHeight="1" x14ac:dyDescent="0.2">
      <c r="A15" s="110" t="s">
        <v>20</v>
      </c>
      <c r="B15" s="141">
        <v>199</v>
      </c>
      <c r="C15" s="141">
        <v>1321</v>
      </c>
      <c r="D15" s="141">
        <f t="shared" si="1"/>
        <v>1520</v>
      </c>
      <c r="E15" s="111" t="s">
        <v>21</v>
      </c>
      <c r="L15" s="24"/>
      <c r="M15" s="24"/>
      <c r="N15" s="137"/>
      <c r="O15" s="24"/>
    </row>
    <row r="16" spans="1:15" ht="30" customHeight="1" x14ac:dyDescent="0.2">
      <c r="A16" s="110" t="s">
        <v>22</v>
      </c>
      <c r="B16" s="141">
        <v>53</v>
      </c>
      <c r="C16" s="141">
        <v>2817</v>
      </c>
      <c r="D16" s="141">
        <f t="shared" si="1"/>
        <v>2870</v>
      </c>
      <c r="E16" s="111" t="s">
        <v>158</v>
      </c>
      <c r="L16" s="24"/>
      <c r="M16" s="24"/>
      <c r="N16" s="137"/>
      <c r="O16" s="24"/>
    </row>
    <row r="17" spans="1:15" ht="30" customHeight="1" x14ac:dyDescent="0.2">
      <c r="A17" s="110" t="s">
        <v>23</v>
      </c>
      <c r="B17" s="141">
        <v>76</v>
      </c>
      <c r="C17" s="141">
        <v>814</v>
      </c>
      <c r="D17" s="141">
        <f t="shared" si="1"/>
        <v>890</v>
      </c>
      <c r="E17" s="111" t="s">
        <v>155</v>
      </c>
      <c r="L17" s="24"/>
      <c r="M17" s="24"/>
      <c r="N17" s="24"/>
      <c r="O17" s="24"/>
    </row>
    <row r="18" spans="1:15" ht="30" customHeight="1" x14ac:dyDescent="0.2">
      <c r="A18" s="110" t="s">
        <v>25</v>
      </c>
      <c r="B18" s="141">
        <v>45</v>
      </c>
      <c r="C18" s="141">
        <v>2055</v>
      </c>
      <c r="D18" s="141">
        <f t="shared" si="1"/>
        <v>2100</v>
      </c>
      <c r="E18" s="111" t="s">
        <v>26</v>
      </c>
    </row>
    <row r="19" spans="1:15" ht="30" customHeight="1" x14ac:dyDescent="0.2">
      <c r="A19" s="110" t="s">
        <v>27</v>
      </c>
      <c r="B19" s="141">
        <v>90</v>
      </c>
      <c r="C19" s="141">
        <v>1045</v>
      </c>
      <c r="D19" s="141">
        <f t="shared" si="1"/>
        <v>1135</v>
      </c>
      <c r="E19" s="100" t="s">
        <v>28</v>
      </c>
    </row>
    <row r="20" spans="1:15" ht="30" customHeight="1" thickBot="1" x14ac:dyDescent="0.25">
      <c r="A20" s="277" t="s">
        <v>29</v>
      </c>
      <c r="B20" s="360">
        <v>8</v>
      </c>
      <c r="C20" s="360">
        <v>5610</v>
      </c>
      <c r="D20" s="360">
        <f t="shared" si="1"/>
        <v>5618</v>
      </c>
      <c r="E20" s="113" t="s">
        <v>167</v>
      </c>
    </row>
    <row r="21" spans="1:15" ht="30" customHeight="1" thickBot="1" x14ac:dyDescent="0.25">
      <c r="A21" s="203" t="s">
        <v>30</v>
      </c>
      <c r="B21" s="204">
        <f>SUM(B6:B20)</f>
        <v>2182</v>
      </c>
      <c r="C21" s="204">
        <f>SUM(C6:C20)</f>
        <v>38609</v>
      </c>
      <c r="D21" s="204">
        <f>SUM(D6:D20)</f>
        <v>40791</v>
      </c>
      <c r="E21" s="205" t="s">
        <v>31</v>
      </c>
    </row>
    <row r="22" spans="1:15" ht="12.75" customHeight="1" x14ac:dyDescent="0.2">
      <c r="A22" s="543" t="s">
        <v>32</v>
      </c>
      <c r="B22" s="543"/>
      <c r="C22" s="17"/>
      <c r="D22" s="463" t="s">
        <v>33</v>
      </c>
      <c r="E22" s="463"/>
    </row>
    <row r="23" spans="1:15" ht="42" customHeight="1" x14ac:dyDescent="0.2">
      <c r="A23" s="544" t="s">
        <v>258</v>
      </c>
      <c r="B23" s="544"/>
      <c r="C23" s="544"/>
      <c r="D23" s="545" t="s">
        <v>259</v>
      </c>
      <c r="E23" s="545"/>
    </row>
    <row r="24" spans="1:15" ht="17.25" customHeight="1" x14ac:dyDescent="0.2">
      <c r="A24" s="415" t="s">
        <v>34</v>
      </c>
      <c r="B24" s="415"/>
      <c r="C24" s="415"/>
      <c r="D24" s="419" t="s">
        <v>98</v>
      </c>
      <c r="E24" s="425"/>
      <c r="K24" s="24"/>
      <c r="L24" s="601"/>
      <c r="M24" s="24"/>
    </row>
    <row r="25" spans="1:15" ht="23.25" customHeight="1" x14ac:dyDescent="0.2">
      <c r="A25" s="64"/>
      <c r="B25" s="64"/>
      <c r="C25" s="64"/>
      <c r="D25" s="64"/>
      <c r="E25" s="17"/>
      <c r="K25" s="24"/>
      <c r="L25" s="601"/>
      <c r="M25" s="24"/>
    </row>
    <row r="26" spans="1:15" ht="15" customHeight="1" x14ac:dyDescent="0.2">
      <c r="A26" s="542"/>
      <c r="B26" s="542"/>
      <c r="C26" s="542"/>
      <c r="D26" s="542"/>
      <c r="E26" s="542"/>
      <c r="K26" s="24"/>
      <c r="L26" s="601"/>
      <c r="M26" s="24"/>
    </row>
    <row r="27" spans="1:15" ht="15.75" x14ac:dyDescent="0.2">
      <c r="A27" s="541"/>
      <c r="B27" s="541"/>
      <c r="C27" s="541"/>
      <c r="D27" s="541"/>
      <c r="E27" s="541"/>
      <c r="K27" s="24"/>
      <c r="L27" s="601"/>
      <c r="M27" s="24"/>
    </row>
    <row r="28" spans="1:15" ht="15.75" x14ac:dyDescent="0.2">
      <c r="A28" s="541"/>
      <c r="B28" s="541"/>
      <c r="C28" s="541"/>
      <c r="D28" s="541"/>
      <c r="E28" s="541"/>
      <c r="K28" s="24"/>
      <c r="L28" s="601"/>
      <c r="M28" s="24"/>
    </row>
    <row r="29" spans="1:15" ht="15" x14ac:dyDescent="0.2">
      <c r="A29" s="13"/>
      <c r="B29" s="13"/>
      <c r="C29" s="13"/>
      <c r="D29" s="13"/>
      <c r="E29" s="13"/>
      <c r="K29" s="24"/>
      <c r="L29" s="601"/>
      <c r="M29" s="24"/>
    </row>
    <row r="30" spans="1:15" ht="15" x14ac:dyDescent="0.2">
      <c r="A30" s="13"/>
      <c r="B30" s="13"/>
      <c r="C30" s="13"/>
      <c r="D30" s="13"/>
      <c r="E30" s="13"/>
      <c r="K30" s="24"/>
      <c r="L30" s="601"/>
      <c r="M30" s="24"/>
    </row>
    <row r="31" spans="1:15" ht="15" x14ac:dyDescent="0.2">
      <c r="A31" s="13"/>
      <c r="B31" s="13"/>
      <c r="C31" s="13"/>
      <c r="D31" s="13"/>
      <c r="E31" s="13"/>
      <c r="K31" s="24"/>
      <c r="L31" s="601"/>
      <c r="M31" s="24"/>
    </row>
    <row r="32" spans="1:15" ht="15" x14ac:dyDescent="0.2">
      <c r="A32" s="13"/>
      <c r="B32" s="13"/>
      <c r="C32" s="13"/>
      <c r="D32" s="13"/>
      <c r="E32" s="13"/>
      <c r="K32" s="24"/>
      <c r="L32" s="601"/>
      <c r="M32" s="24"/>
    </row>
    <row r="33" spans="1:13" ht="15" x14ac:dyDescent="0.2">
      <c r="A33" s="13"/>
      <c r="B33" s="13"/>
      <c r="C33" s="13"/>
      <c r="D33" s="13"/>
      <c r="E33" s="13"/>
      <c r="K33" s="24"/>
      <c r="L33" s="601"/>
      <c r="M33" s="24"/>
    </row>
    <row r="34" spans="1:13" ht="15" x14ac:dyDescent="0.2">
      <c r="A34" s="13"/>
      <c r="B34" s="13"/>
      <c r="C34" s="13"/>
      <c r="D34" s="13"/>
      <c r="E34" s="13"/>
      <c r="K34" s="24"/>
      <c r="L34" s="601"/>
      <c r="M34" s="24"/>
    </row>
    <row r="35" spans="1:13" ht="15" x14ac:dyDescent="0.2">
      <c r="A35" s="13"/>
      <c r="B35" s="13"/>
      <c r="C35" s="13"/>
      <c r="D35" s="13"/>
      <c r="E35" s="13"/>
      <c r="K35" s="24"/>
      <c r="L35" s="601"/>
      <c r="M35" s="24"/>
    </row>
    <row r="36" spans="1:13" ht="19.5" customHeight="1" x14ac:dyDescent="0.2">
      <c r="A36" s="13"/>
      <c r="B36" s="13"/>
      <c r="C36" s="13"/>
      <c r="D36" s="13"/>
      <c r="E36" s="13"/>
      <c r="K36" s="24"/>
      <c r="L36" s="601"/>
      <c r="M36" s="24"/>
    </row>
    <row r="37" spans="1:13" ht="15" x14ac:dyDescent="0.2">
      <c r="A37" s="13"/>
      <c r="B37" s="13"/>
      <c r="C37" s="13"/>
      <c r="D37" s="13"/>
      <c r="E37" s="13"/>
      <c r="K37" s="24"/>
      <c r="L37" s="601"/>
      <c r="M37" s="24"/>
    </row>
    <row r="38" spans="1:13" ht="15" x14ac:dyDescent="0.2">
      <c r="A38" s="13"/>
      <c r="B38" s="13"/>
      <c r="C38" s="13"/>
      <c r="D38" s="13"/>
      <c r="E38" s="13"/>
      <c r="K38" s="24"/>
      <c r="L38" s="601"/>
      <c r="M38" s="24"/>
    </row>
    <row r="39" spans="1:13" x14ac:dyDescent="0.2">
      <c r="A39" s="13"/>
      <c r="B39" s="13"/>
      <c r="C39" s="13"/>
      <c r="D39" s="13"/>
      <c r="E39" s="13"/>
    </row>
    <row r="40" spans="1:13" x14ac:dyDescent="0.2">
      <c r="A40" s="13"/>
      <c r="B40" s="13"/>
      <c r="C40" s="13"/>
      <c r="D40" s="13"/>
      <c r="E40" s="13"/>
    </row>
    <row r="41" spans="1:13" x14ac:dyDescent="0.2">
      <c r="A41" s="13"/>
      <c r="B41" s="13"/>
      <c r="C41" s="13"/>
      <c r="D41" s="13"/>
      <c r="E41" s="13"/>
    </row>
    <row r="42" spans="1:13" x14ac:dyDescent="0.2">
      <c r="A42" s="13"/>
      <c r="B42" s="13"/>
      <c r="C42" s="13"/>
      <c r="D42" s="13"/>
      <c r="E42" s="13"/>
    </row>
  </sheetData>
  <mergeCells count="13">
    <mergeCell ref="A28:E28"/>
    <mergeCell ref="A26:E26"/>
    <mergeCell ref="A1:E1"/>
    <mergeCell ref="A27:E27"/>
    <mergeCell ref="A22:B22"/>
    <mergeCell ref="A24:C24"/>
    <mergeCell ref="A2:E2"/>
    <mergeCell ref="A23:C23"/>
    <mergeCell ref="D23:E23"/>
    <mergeCell ref="E4:E5"/>
    <mergeCell ref="D22:E22"/>
    <mergeCell ref="D24:E24"/>
    <mergeCell ref="A4:A5"/>
  </mergeCells>
  <printOptions horizontalCentered="1"/>
  <pageMargins left="0.25" right="0.25" top="0.75" bottom="0.75" header="0.3" footer="0.3"/>
  <pageSetup paperSize="9" scale="78" orientation="landscape" r:id="rId1"/>
  <headerFooter>
    <oddFooter>&amp;C&amp;"-,Bold"&amp;14 24</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249977111117893"/>
  </sheetPr>
  <dimension ref="A1:F22"/>
  <sheetViews>
    <sheetView rightToLeft="1" view="pageBreakPreview" zoomScale="60" workbookViewId="0">
      <selection activeCell="B19" sqref="B19:C19"/>
    </sheetView>
  </sheetViews>
  <sheetFormatPr defaultRowHeight="15" x14ac:dyDescent="0.25"/>
  <cols>
    <col min="1" max="1" width="22.140625" customWidth="1"/>
    <col min="2" max="2" width="15" customWidth="1"/>
    <col min="3" max="3" width="19.42578125" customWidth="1"/>
    <col min="4" max="4" width="35.85546875" customWidth="1"/>
    <col min="5" max="5" width="33.5703125" customWidth="1"/>
    <col min="6" max="6" width="38" customWidth="1"/>
  </cols>
  <sheetData>
    <row r="1" spans="1:6" ht="21" customHeight="1" x14ac:dyDescent="0.25">
      <c r="A1" s="552" t="s">
        <v>315</v>
      </c>
      <c r="B1" s="552"/>
      <c r="C1" s="552"/>
      <c r="D1" s="552"/>
      <c r="E1" s="552"/>
      <c r="F1" s="552"/>
    </row>
    <row r="2" spans="1:6" ht="27" customHeight="1" x14ac:dyDescent="0.25">
      <c r="A2" s="557" t="s">
        <v>401</v>
      </c>
      <c r="B2" s="557"/>
      <c r="C2" s="557"/>
      <c r="D2" s="557"/>
      <c r="E2" s="557"/>
      <c r="F2" s="557"/>
    </row>
    <row r="3" spans="1:6" ht="21" customHeight="1" thickBot="1" x14ac:dyDescent="0.3">
      <c r="A3" s="221" t="s">
        <v>260</v>
      </c>
      <c r="B3" s="383"/>
      <c r="C3" s="383"/>
      <c r="D3" s="383"/>
      <c r="E3" s="383"/>
      <c r="F3" s="221" t="s">
        <v>99</v>
      </c>
    </row>
    <row r="4" spans="1:6" ht="27" customHeight="1" x14ac:dyDescent="0.25">
      <c r="A4" s="553" t="s">
        <v>1</v>
      </c>
      <c r="B4" s="554" t="s">
        <v>261</v>
      </c>
      <c r="C4" s="554"/>
      <c r="D4" s="384" t="s">
        <v>262</v>
      </c>
      <c r="E4" s="384" t="s">
        <v>287</v>
      </c>
      <c r="F4" s="553" t="s">
        <v>2</v>
      </c>
    </row>
    <row r="5" spans="1:6" ht="48.75" customHeight="1" thickBot="1" x14ac:dyDescent="0.3">
      <c r="A5" s="516"/>
      <c r="B5" s="558" t="s">
        <v>301</v>
      </c>
      <c r="C5" s="558"/>
      <c r="D5" s="358" t="s">
        <v>302</v>
      </c>
      <c r="E5" s="358" t="s">
        <v>303</v>
      </c>
      <c r="F5" s="516"/>
    </row>
    <row r="6" spans="1:6" ht="27.95" customHeight="1" thickTop="1" x14ac:dyDescent="0.25">
      <c r="A6" s="385" t="s">
        <v>3</v>
      </c>
      <c r="B6" s="555">
        <v>21</v>
      </c>
      <c r="C6" s="555"/>
      <c r="D6" s="386">
        <v>21</v>
      </c>
      <c r="E6" s="386">
        <v>16</v>
      </c>
      <c r="F6" s="100" t="s">
        <v>4</v>
      </c>
    </row>
    <row r="7" spans="1:6" ht="27.95" customHeight="1" x14ac:dyDescent="0.25">
      <c r="A7" s="376" t="s">
        <v>18</v>
      </c>
      <c r="B7" s="548">
        <v>1</v>
      </c>
      <c r="C7" s="548"/>
      <c r="D7" s="387">
        <v>5</v>
      </c>
      <c r="E7" s="387">
        <v>0</v>
      </c>
      <c r="F7" s="111" t="s">
        <v>402</v>
      </c>
    </row>
    <row r="8" spans="1:6" ht="27.95" customHeight="1" x14ac:dyDescent="0.25">
      <c r="A8" s="388" t="s">
        <v>5</v>
      </c>
      <c r="B8" s="548">
        <v>0</v>
      </c>
      <c r="C8" s="548"/>
      <c r="D8" s="387">
        <v>25</v>
      </c>
      <c r="E8" s="387">
        <v>33</v>
      </c>
      <c r="F8" s="111" t="s">
        <v>6</v>
      </c>
    </row>
    <row r="9" spans="1:6" ht="27.95" customHeight="1" x14ac:dyDescent="0.25">
      <c r="A9" s="376" t="s">
        <v>7</v>
      </c>
      <c r="B9" s="548">
        <v>0</v>
      </c>
      <c r="C9" s="548"/>
      <c r="D9" s="387">
        <v>11</v>
      </c>
      <c r="E9" s="387">
        <v>4</v>
      </c>
      <c r="F9" s="111" t="s">
        <v>8</v>
      </c>
    </row>
    <row r="10" spans="1:6" ht="27.95" customHeight="1" x14ac:dyDescent="0.25">
      <c r="A10" s="376" t="s">
        <v>9</v>
      </c>
      <c r="B10" s="548">
        <v>0</v>
      </c>
      <c r="C10" s="548"/>
      <c r="D10" s="387">
        <v>21</v>
      </c>
      <c r="E10" s="387">
        <v>10</v>
      </c>
      <c r="F10" s="111" t="s">
        <v>157</v>
      </c>
    </row>
    <row r="11" spans="1:6" ht="27.95" customHeight="1" x14ac:dyDescent="0.25">
      <c r="A11" s="354" t="s">
        <v>10</v>
      </c>
      <c r="B11" s="556">
        <v>21</v>
      </c>
      <c r="C11" s="556"/>
      <c r="D11" s="389">
        <v>113</v>
      </c>
      <c r="E11" s="389">
        <v>92</v>
      </c>
      <c r="F11" s="116" t="s">
        <v>11</v>
      </c>
    </row>
    <row r="12" spans="1:6" ht="27.95" customHeight="1" x14ac:dyDescent="0.25">
      <c r="A12" s="376" t="s">
        <v>12</v>
      </c>
      <c r="B12" s="548">
        <v>0</v>
      </c>
      <c r="C12" s="548"/>
      <c r="D12" s="387">
        <v>18</v>
      </c>
      <c r="E12" s="387">
        <v>7</v>
      </c>
      <c r="F12" s="111" t="s">
        <v>13</v>
      </c>
    </row>
    <row r="13" spans="1:6" ht="27.95" customHeight="1" x14ac:dyDescent="0.25">
      <c r="A13" s="376" t="s">
        <v>14</v>
      </c>
      <c r="B13" s="548">
        <v>0</v>
      </c>
      <c r="C13" s="548"/>
      <c r="D13" s="387">
        <v>12</v>
      </c>
      <c r="E13" s="387">
        <v>10</v>
      </c>
      <c r="F13" s="382" t="s">
        <v>15</v>
      </c>
    </row>
    <row r="14" spans="1:6" ht="27.95" customHeight="1" x14ac:dyDescent="0.25">
      <c r="A14" s="376" t="s">
        <v>16</v>
      </c>
      <c r="B14" s="548">
        <v>0</v>
      </c>
      <c r="C14" s="548"/>
      <c r="D14" s="387">
        <v>11</v>
      </c>
      <c r="E14" s="387">
        <v>23</v>
      </c>
      <c r="F14" s="111" t="s">
        <v>17</v>
      </c>
    </row>
    <row r="15" spans="1:6" ht="27.95" customHeight="1" x14ac:dyDescent="0.25">
      <c r="A15" s="110" t="s">
        <v>20</v>
      </c>
      <c r="B15" s="548">
        <v>0</v>
      </c>
      <c r="C15" s="548"/>
      <c r="D15" s="387">
        <v>9</v>
      </c>
      <c r="E15" s="387">
        <v>3</v>
      </c>
      <c r="F15" s="111" t="s">
        <v>21</v>
      </c>
    </row>
    <row r="16" spans="1:6" ht="27.95" customHeight="1" x14ac:dyDescent="0.25">
      <c r="A16" s="110" t="s">
        <v>22</v>
      </c>
      <c r="B16" s="548">
        <v>0</v>
      </c>
      <c r="C16" s="548"/>
      <c r="D16" s="387">
        <v>4</v>
      </c>
      <c r="E16" s="387">
        <v>12</v>
      </c>
      <c r="F16" s="111" t="s">
        <v>158</v>
      </c>
    </row>
    <row r="17" spans="1:6" ht="27.95" customHeight="1" x14ac:dyDescent="0.25">
      <c r="A17" s="110" t="s">
        <v>23</v>
      </c>
      <c r="B17" s="548">
        <v>0</v>
      </c>
      <c r="C17" s="548"/>
      <c r="D17" s="387">
        <v>1</v>
      </c>
      <c r="E17" s="387">
        <v>1</v>
      </c>
      <c r="F17" s="111" t="s">
        <v>155</v>
      </c>
    </row>
    <row r="18" spans="1:6" ht="27.95" customHeight="1" x14ac:dyDescent="0.25">
      <c r="A18" s="110" t="s">
        <v>25</v>
      </c>
      <c r="B18" s="548">
        <v>0</v>
      </c>
      <c r="C18" s="548"/>
      <c r="D18" s="387">
        <v>6</v>
      </c>
      <c r="E18" s="387">
        <v>2</v>
      </c>
      <c r="F18" s="111" t="s">
        <v>26</v>
      </c>
    </row>
    <row r="19" spans="1:6" ht="27.95" customHeight="1" x14ac:dyDescent="0.25">
      <c r="A19" s="110" t="s">
        <v>27</v>
      </c>
      <c r="B19" s="548">
        <v>0</v>
      </c>
      <c r="C19" s="548"/>
      <c r="D19" s="387">
        <v>14</v>
      </c>
      <c r="E19" s="387">
        <v>14</v>
      </c>
      <c r="F19" s="100" t="s">
        <v>28</v>
      </c>
    </row>
    <row r="20" spans="1:6" ht="27.95" customHeight="1" thickBot="1" x14ac:dyDescent="0.3">
      <c r="A20" s="112" t="s">
        <v>29</v>
      </c>
      <c r="B20" s="549">
        <v>0</v>
      </c>
      <c r="C20" s="549"/>
      <c r="D20" s="390">
        <v>24</v>
      </c>
      <c r="E20" s="390">
        <v>3</v>
      </c>
      <c r="F20" s="113" t="s">
        <v>167</v>
      </c>
    </row>
    <row r="21" spans="1:6" ht="27.95" customHeight="1" thickBot="1" x14ac:dyDescent="0.3">
      <c r="A21" s="203" t="s">
        <v>30</v>
      </c>
      <c r="B21" s="550">
        <f>SUM(B6:B20)</f>
        <v>43</v>
      </c>
      <c r="C21" s="550"/>
      <c r="D21" s="391">
        <f>SUM(D6:D20)</f>
        <v>295</v>
      </c>
      <c r="E21" s="391">
        <f>SUM(E6:E20)</f>
        <v>230</v>
      </c>
      <c r="F21" s="205" t="s">
        <v>31</v>
      </c>
    </row>
    <row r="22" spans="1:6" ht="27.75" customHeight="1" x14ac:dyDescent="0.25">
      <c r="A22" s="415" t="s">
        <v>34</v>
      </c>
      <c r="B22" s="415"/>
      <c r="C22" s="415"/>
      <c r="D22" s="415"/>
      <c r="E22" s="463" t="s">
        <v>35</v>
      </c>
      <c r="F22" s="551"/>
    </row>
  </sheetData>
  <mergeCells count="24">
    <mergeCell ref="B7:C7"/>
    <mergeCell ref="A22:D22"/>
    <mergeCell ref="E22:F22"/>
    <mergeCell ref="B13:C13"/>
    <mergeCell ref="A1:F1"/>
    <mergeCell ref="A4:A5"/>
    <mergeCell ref="F4:F5"/>
    <mergeCell ref="B4:C4"/>
    <mergeCell ref="B6:C6"/>
    <mergeCell ref="B8:C8"/>
    <mergeCell ref="B9:C9"/>
    <mergeCell ref="B10:C10"/>
    <mergeCell ref="B11:C11"/>
    <mergeCell ref="B12:C12"/>
    <mergeCell ref="A2:F2"/>
    <mergeCell ref="B5:C5"/>
    <mergeCell ref="B19:C19"/>
    <mergeCell ref="B20:C20"/>
    <mergeCell ref="B21:C21"/>
    <mergeCell ref="B14:C14"/>
    <mergeCell ref="B15:C15"/>
    <mergeCell ref="B16:C16"/>
    <mergeCell ref="B17:C17"/>
    <mergeCell ref="B18:C18"/>
  </mergeCells>
  <printOptions horizontalCentered="1"/>
  <pageMargins left="0.25" right="0.25" top="0.75" bottom="0.75" header="0.3" footer="0.3"/>
  <pageSetup paperSize="9" scale="80" orientation="landscape" r:id="rId1"/>
  <headerFooter>
    <oddFooter>&amp;C&amp;"-,Bold"&amp;14 25</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249977111117893"/>
  </sheetPr>
  <dimension ref="A1:P45"/>
  <sheetViews>
    <sheetView rightToLeft="1" view="pageBreakPreview" topLeftCell="D1" zoomScale="71" zoomScaleSheetLayoutView="71" workbookViewId="0">
      <selection activeCell="M2" sqref="M2:P18"/>
    </sheetView>
  </sheetViews>
  <sheetFormatPr defaultColWidth="9" defaultRowHeight="14.25" x14ac:dyDescent="0.2"/>
  <cols>
    <col min="1" max="1" width="14.28515625" style="6" customWidth="1"/>
    <col min="2" max="2" width="40.140625" style="6" customWidth="1"/>
    <col min="3" max="3" width="39.140625" style="6" customWidth="1"/>
    <col min="4" max="4" width="22" style="6" customWidth="1"/>
    <col min="5" max="5" width="20.42578125" style="6" customWidth="1"/>
    <col min="6" max="6" width="16.7109375" style="6" customWidth="1"/>
    <col min="7" max="7" width="23.5703125" style="6" customWidth="1"/>
    <col min="8" max="8" width="20.5703125" style="6" customWidth="1"/>
    <col min="9" max="9" width="20.140625" style="6" customWidth="1"/>
    <col min="10" max="16384" width="9" style="6"/>
  </cols>
  <sheetData>
    <row r="1" spans="1:16" ht="19.5" customHeight="1" x14ac:dyDescent="0.2">
      <c r="A1" s="562" t="s">
        <v>316</v>
      </c>
      <c r="B1" s="562"/>
      <c r="C1" s="562"/>
      <c r="D1" s="562"/>
      <c r="E1" s="562"/>
      <c r="F1" s="562"/>
      <c r="G1" s="562"/>
      <c r="H1" s="562"/>
      <c r="I1" s="562"/>
    </row>
    <row r="2" spans="1:16" ht="21" customHeight="1" x14ac:dyDescent="0.2">
      <c r="A2" s="562" t="s">
        <v>403</v>
      </c>
      <c r="B2" s="562"/>
      <c r="C2" s="562"/>
      <c r="D2" s="562"/>
      <c r="E2" s="562"/>
      <c r="F2" s="562"/>
      <c r="G2" s="562"/>
      <c r="H2" s="562"/>
      <c r="I2" s="562"/>
      <c r="M2" s="24"/>
      <c r="N2" s="24"/>
      <c r="O2" s="24"/>
      <c r="P2" s="24"/>
    </row>
    <row r="3" spans="1:16" ht="21" customHeight="1" thickBot="1" x14ac:dyDescent="0.25">
      <c r="A3" s="564" t="s">
        <v>404</v>
      </c>
      <c r="B3" s="564"/>
      <c r="C3" s="564"/>
      <c r="D3" s="564"/>
      <c r="E3" s="564"/>
      <c r="F3" s="564"/>
      <c r="G3" s="392"/>
      <c r="H3" s="392"/>
      <c r="I3" s="100" t="s">
        <v>281</v>
      </c>
      <c r="M3" s="602"/>
      <c r="N3" s="603"/>
      <c r="O3" s="24"/>
      <c r="P3" s="24"/>
    </row>
    <row r="4" spans="1:16" ht="16.5" customHeight="1" x14ac:dyDescent="0.2">
      <c r="A4" s="570" t="s">
        <v>141</v>
      </c>
      <c r="B4" s="567" t="s">
        <v>100</v>
      </c>
      <c r="C4" s="508"/>
      <c r="D4" s="559" t="s">
        <v>100</v>
      </c>
      <c r="E4" s="559" t="s">
        <v>101</v>
      </c>
      <c r="F4" s="559" t="s">
        <v>102</v>
      </c>
      <c r="G4" s="559" t="s">
        <v>324</v>
      </c>
      <c r="H4" s="559" t="s">
        <v>325</v>
      </c>
      <c r="I4" s="559" t="s">
        <v>137</v>
      </c>
      <c r="M4" s="602"/>
      <c r="N4" s="603"/>
      <c r="O4" s="24"/>
      <c r="P4" s="24"/>
    </row>
    <row r="5" spans="1:16" ht="17.25" customHeight="1" x14ac:dyDescent="0.2">
      <c r="A5" s="563"/>
      <c r="B5" s="568" t="s">
        <v>103</v>
      </c>
      <c r="C5" s="569"/>
      <c r="D5" s="560"/>
      <c r="E5" s="560"/>
      <c r="F5" s="560"/>
      <c r="G5" s="560"/>
      <c r="H5" s="560"/>
      <c r="I5" s="563"/>
      <c r="M5" s="602"/>
      <c r="N5" s="603"/>
      <c r="O5" s="24"/>
      <c r="P5" s="24"/>
    </row>
    <row r="6" spans="1:16" ht="26.25" customHeight="1" x14ac:dyDescent="0.2">
      <c r="A6" s="563"/>
      <c r="B6" s="393" t="s">
        <v>240</v>
      </c>
      <c r="C6" s="393" t="s">
        <v>241</v>
      </c>
      <c r="D6" s="560"/>
      <c r="E6" s="560"/>
      <c r="F6" s="560"/>
      <c r="G6" s="560"/>
      <c r="H6" s="560"/>
      <c r="I6" s="563"/>
      <c r="M6" s="602"/>
      <c r="N6" s="603"/>
      <c r="O6" s="24"/>
      <c r="P6" s="24"/>
    </row>
    <row r="7" spans="1:16" ht="55.5" customHeight="1" thickBot="1" x14ac:dyDescent="0.25">
      <c r="A7" s="514"/>
      <c r="B7" s="394" t="s">
        <v>254</v>
      </c>
      <c r="C7" s="394" t="s">
        <v>255</v>
      </c>
      <c r="D7" s="395" t="s">
        <v>424</v>
      </c>
      <c r="E7" s="395" t="s">
        <v>425</v>
      </c>
      <c r="F7" s="396" t="s">
        <v>104</v>
      </c>
      <c r="G7" s="396" t="s">
        <v>426</v>
      </c>
      <c r="H7" s="396" t="s">
        <v>427</v>
      </c>
      <c r="I7" s="514"/>
      <c r="M7" s="602"/>
      <c r="N7" s="603"/>
      <c r="O7" s="24"/>
      <c r="P7" s="24"/>
    </row>
    <row r="8" spans="1:16" ht="33" customHeight="1" thickTop="1" x14ac:dyDescent="0.2">
      <c r="A8" s="385" t="s">
        <v>3</v>
      </c>
      <c r="B8" s="397">
        <v>2</v>
      </c>
      <c r="C8" s="397">
        <v>16</v>
      </c>
      <c r="D8" s="398">
        <v>18</v>
      </c>
      <c r="E8" s="398">
        <v>6</v>
      </c>
      <c r="F8" s="399">
        <v>24</v>
      </c>
      <c r="G8" s="399">
        <v>13</v>
      </c>
      <c r="H8" s="399">
        <v>1</v>
      </c>
      <c r="I8" s="100" t="s">
        <v>4</v>
      </c>
      <c r="M8" s="602"/>
      <c r="N8" s="603"/>
      <c r="O8" s="24"/>
      <c r="P8" s="24"/>
    </row>
    <row r="9" spans="1:16" ht="33" customHeight="1" x14ac:dyDescent="0.2">
      <c r="A9" s="376" t="s">
        <v>18</v>
      </c>
      <c r="B9" s="400">
        <v>0</v>
      </c>
      <c r="C9" s="400">
        <v>13</v>
      </c>
      <c r="D9" s="401">
        <v>13</v>
      </c>
      <c r="E9" s="401">
        <v>3</v>
      </c>
      <c r="F9" s="146">
        <v>16</v>
      </c>
      <c r="G9" s="146">
        <v>1</v>
      </c>
      <c r="H9" s="146">
        <v>0</v>
      </c>
      <c r="I9" s="111" t="s">
        <v>19</v>
      </c>
      <c r="M9" s="602"/>
      <c r="N9" s="603"/>
      <c r="O9" s="24"/>
      <c r="P9" s="24"/>
    </row>
    <row r="10" spans="1:16" ht="33" customHeight="1" x14ac:dyDescent="0.2">
      <c r="A10" s="388" t="s">
        <v>5</v>
      </c>
      <c r="B10" s="402">
        <v>1</v>
      </c>
      <c r="C10" s="402">
        <v>11</v>
      </c>
      <c r="D10" s="401">
        <v>12</v>
      </c>
      <c r="E10" s="401">
        <v>2</v>
      </c>
      <c r="F10" s="401">
        <v>14</v>
      </c>
      <c r="G10" s="401">
        <v>0</v>
      </c>
      <c r="H10" s="401">
        <v>0</v>
      </c>
      <c r="I10" s="111" t="s">
        <v>6</v>
      </c>
      <c r="M10" s="602"/>
      <c r="N10" s="603"/>
      <c r="O10" s="24"/>
      <c r="P10" s="24"/>
    </row>
    <row r="11" spans="1:16" ht="33" customHeight="1" x14ac:dyDescent="0.2">
      <c r="A11" s="354" t="s">
        <v>7</v>
      </c>
      <c r="B11" s="403">
        <v>1</v>
      </c>
      <c r="C11" s="403">
        <v>20</v>
      </c>
      <c r="D11" s="404">
        <v>21</v>
      </c>
      <c r="E11" s="404">
        <v>1</v>
      </c>
      <c r="F11" s="344">
        <v>22</v>
      </c>
      <c r="G11" s="146">
        <v>1</v>
      </c>
      <c r="H11" s="146">
        <v>1</v>
      </c>
      <c r="I11" s="111" t="s">
        <v>8</v>
      </c>
      <c r="M11" s="602"/>
      <c r="N11" s="603"/>
      <c r="O11" s="24"/>
      <c r="P11" s="24"/>
    </row>
    <row r="12" spans="1:16" ht="33" customHeight="1" x14ac:dyDescent="0.2">
      <c r="A12" s="376" t="s">
        <v>9</v>
      </c>
      <c r="B12" s="400">
        <v>0</v>
      </c>
      <c r="C12" s="400">
        <v>11</v>
      </c>
      <c r="D12" s="401">
        <v>11</v>
      </c>
      <c r="E12" s="401">
        <v>5</v>
      </c>
      <c r="F12" s="146">
        <v>16</v>
      </c>
      <c r="G12" s="146">
        <v>1</v>
      </c>
      <c r="H12" s="146">
        <v>0</v>
      </c>
      <c r="I12" s="111" t="s">
        <v>157</v>
      </c>
      <c r="M12" s="602"/>
      <c r="N12" s="603"/>
      <c r="O12" s="24"/>
      <c r="P12" s="24"/>
    </row>
    <row r="13" spans="1:16" ht="33" customHeight="1" x14ac:dyDescent="0.2">
      <c r="A13" s="376" t="s">
        <v>10</v>
      </c>
      <c r="B13" s="400">
        <v>32</v>
      </c>
      <c r="C13" s="400">
        <v>29</v>
      </c>
      <c r="D13" s="401">
        <v>61</v>
      </c>
      <c r="E13" s="401">
        <v>2</v>
      </c>
      <c r="F13" s="146">
        <v>63</v>
      </c>
      <c r="G13" s="146">
        <v>12</v>
      </c>
      <c r="H13" s="146">
        <v>1</v>
      </c>
      <c r="I13" s="111" t="s">
        <v>11</v>
      </c>
      <c r="M13" s="602"/>
      <c r="N13" s="603"/>
      <c r="O13" s="24"/>
      <c r="P13" s="24"/>
    </row>
    <row r="14" spans="1:16" ht="33" customHeight="1" x14ac:dyDescent="0.2">
      <c r="A14" s="376" t="s">
        <v>12</v>
      </c>
      <c r="B14" s="400">
        <v>1</v>
      </c>
      <c r="C14" s="400">
        <v>20</v>
      </c>
      <c r="D14" s="401">
        <v>21</v>
      </c>
      <c r="E14" s="401">
        <v>0</v>
      </c>
      <c r="F14" s="146">
        <v>21</v>
      </c>
      <c r="G14" s="146">
        <v>1</v>
      </c>
      <c r="H14" s="146">
        <v>1</v>
      </c>
      <c r="I14" s="111" t="s">
        <v>13</v>
      </c>
      <c r="M14" s="602"/>
      <c r="N14" s="603"/>
      <c r="O14" s="24"/>
      <c r="P14" s="24"/>
    </row>
    <row r="15" spans="1:16" ht="33" customHeight="1" x14ac:dyDescent="0.2">
      <c r="A15" s="376" t="s">
        <v>14</v>
      </c>
      <c r="B15" s="400">
        <v>3</v>
      </c>
      <c r="C15" s="400">
        <v>2</v>
      </c>
      <c r="D15" s="401">
        <v>5</v>
      </c>
      <c r="E15" s="401">
        <v>0</v>
      </c>
      <c r="F15" s="146">
        <v>5</v>
      </c>
      <c r="G15" s="146">
        <v>1</v>
      </c>
      <c r="H15" s="146">
        <v>1</v>
      </c>
      <c r="I15" s="382" t="s">
        <v>15</v>
      </c>
      <c r="J15" s="32"/>
      <c r="M15" s="602"/>
      <c r="N15" s="603"/>
      <c r="O15" s="24"/>
      <c r="P15" s="24"/>
    </row>
    <row r="16" spans="1:16" ht="33" customHeight="1" x14ac:dyDescent="0.2">
      <c r="A16" s="376" t="s">
        <v>16</v>
      </c>
      <c r="B16" s="400">
        <v>1</v>
      </c>
      <c r="C16" s="400">
        <v>11</v>
      </c>
      <c r="D16" s="401">
        <v>12</v>
      </c>
      <c r="E16" s="401">
        <v>1</v>
      </c>
      <c r="F16" s="146">
        <v>13</v>
      </c>
      <c r="G16" s="146">
        <v>1</v>
      </c>
      <c r="H16" s="146">
        <v>0</v>
      </c>
      <c r="I16" s="382" t="s">
        <v>17</v>
      </c>
      <c r="J16" s="32"/>
      <c r="M16" s="602"/>
      <c r="N16" s="603"/>
      <c r="O16" s="24"/>
      <c r="P16" s="24"/>
    </row>
    <row r="17" spans="1:16" ht="33" customHeight="1" x14ac:dyDescent="0.2">
      <c r="A17" s="110" t="s">
        <v>20</v>
      </c>
      <c r="B17" s="146">
        <v>1</v>
      </c>
      <c r="C17" s="146">
        <v>5</v>
      </c>
      <c r="D17" s="401">
        <v>6</v>
      </c>
      <c r="E17" s="401">
        <v>3</v>
      </c>
      <c r="F17" s="146">
        <v>9</v>
      </c>
      <c r="G17" s="146">
        <v>1</v>
      </c>
      <c r="H17" s="146">
        <v>1</v>
      </c>
      <c r="I17" s="111" t="s">
        <v>21</v>
      </c>
      <c r="M17" s="602"/>
      <c r="N17" s="601"/>
      <c r="O17" s="24"/>
      <c r="P17" s="24"/>
    </row>
    <row r="18" spans="1:16" ht="33" customHeight="1" x14ac:dyDescent="0.2">
      <c r="A18" s="110" t="s">
        <v>22</v>
      </c>
      <c r="B18" s="146">
        <v>1</v>
      </c>
      <c r="C18" s="146">
        <v>11</v>
      </c>
      <c r="D18" s="401">
        <v>12</v>
      </c>
      <c r="E18" s="401">
        <v>7</v>
      </c>
      <c r="F18" s="146">
        <v>19</v>
      </c>
      <c r="G18" s="146">
        <v>1</v>
      </c>
      <c r="H18" s="146">
        <v>0</v>
      </c>
      <c r="I18" s="111" t="s">
        <v>158</v>
      </c>
      <c r="M18" s="24"/>
      <c r="N18" s="24"/>
      <c r="O18" s="24"/>
      <c r="P18" s="24"/>
    </row>
    <row r="19" spans="1:16" ht="33" customHeight="1" x14ac:dyDescent="0.2">
      <c r="A19" s="110" t="s">
        <v>23</v>
      </c>
      <c r="B19" s="146">
        <v>1</v>
      </c>
      <c r="C19" s="146">
        <v>2</v>
      </c>
      <c r="D19" s="401">
        <v>3</v>
      </c>
      <c r="E19" s="401">
        <v>0</v>
      </c>
      <c r="F19" s="146">
        <v>3</v>
      </c>
      <c r="G19" s="146">
        <v>1</v>
      </c>
      <c r="H19" s="146">
        <v>0</v>
      </c>
      <c r="I19" s="111" t="s">
        <v>155</v>
      </c>
    </row>
    <row r="20" spans="1:16" ht="33" customHeight="1" x14ac:dyDescent="0.2">
      <c r="A20" s="110" t="s">
        <v>25</v>
      </c>
      <c r="B20" s="146">
        <v>3</v>
      </c>
      <c r="C20" s="146">
        <v>13</v>
      </c>
      <c r="D20" s="401">
        <v>16</v>
      </c>
      <c r="E20" s="401">
        <v>2</v>
      </c>
      <c r="F20" s="146">
        <v>18</v>
      </c>
      <c r="G20" s="146">
        <v>1</v>
      </c>
      <c r="H20" s="146">
        <v>0</v>
      </c>
      <c r="I20" s="111" t="s">
        <v>26</v>
      </c>
    </row>
    <row r="21" spans="1:16" ht="33" customHeight="1" x14ac:dyDescent="0.2">
      <c r="A21" s="110" t="s">
        <v>27</v>
      </c>
      <c r="B21" s="146">
        <v>0</v>
      </c>
      <c r="C21" s="146">
        <v>12</v>
      </c>
      <c r="D21" s="401">
        <v>12</v>
      </c>
      <c r="E21" s="401">
        <v>4</v>
      </c>
      <c r="F21" s="146">
        <v>16</v>
      </c>
      <c r="G21" s="273">
        <v>1</v>
      </c>
      <c r="H21" s="273">
        <v>1</v>
      </c>
      <c r="I21" s="100" t="s">
        <v>28</v>
      </c>
    </row>
    <row r="22" spans="1:16" ht="33" customHeight="1" thickBot="1" x14ac:dyDescent="0.25">
      <c r="A22" s="112" t="s">
        <v>29</v>
      </c>
      <c r="B22" s="148">
        <v>1</v>
      </c>
      <c r="C22" s="148">
        <v>21</v>
      </c>
      <c r="D22" s="405">
        <v>22</v>
      </c>
      <c r="E22" s="405">
        <v>0</v>
      </c>
      <c r="F22" s="148">
        <v>22</v>
      </c>
      <c r="G22" s="148">
        <v>1</v>
      </c>
      <c r="H22" s="148">
        <v>0</v>
      </c>
      <c r="I22" s="113" t="s">
        <v>167</v>
      </c>
    </row>
    <row r="23" spans="1:16" ht="33" customHeight="1" thickBot="1" x14ac:dyDescent="0.25">
      <c r="A23" s="203" t="s">
        <v>30</v>
      </c>
      <c r="B23" s="207">
        <f t="shared" ref="B23:H23" si="0">SUM(B8:B22)</f>
        <v>48</v>
      </c>
      <c r="C23" s="207">
        <f t="shared" si="0"/>
        <v>197</v>
      </c>
      <c r="D23" s="406">
        <f t="shared" si="0"/>
        <v>245</v>
      </c>
      <c r="E23" s="406">
        <f t="shared" si="0"/>
        <v>36</v>
      </c>
      <c r="F23" s="207">
        <f t="shared" si="0"/>
        <v>281</v>
      </c>
      <c r="G23" s="207">
        <f t="shared" si="0"/>
        <v>37</v>
      </c>
      <c r="H23" s="207">
        <f t="shared" si="0"/>
        <v>7</v>
      </c>
      <c r="I23" s="205" t="s">
        <v>31</v>
      </c>
    </row>
    <row r="24" spans="1:16" ht="33" customHeight="1" x14ac:dyDescent="0.2">
      <c r="A24" s="543" t="s">
        <v>105</v>
      </c>
      <c r="B24" s="543"/>
      <c r="C24" s="543"/>
      <c r="D24" s="543"/>
      <c r="E24" s="17"/>
      <c r="F24" s="463" t="s">
        <v>33</v>
      </c>
      <c r="G24" s="463"/>
      <c r="H24" s="463"/>
      <c r="I24" s="565"/>
    </row>
    <row r="25" spans="1:16" ht="33" customHeight="1" x14ac:dyDescent="0.2">
      <c r="A25" s="415" t="s">
        <v>39</v>
      </c>
      <c r="B25" s="415"/>
      <c r="C25" s="415"/>
      <c r="D25" s="566"/>
      <c r="E25" s="57"/>
      <c r="F25" s="419" t="s">
        <v>98</v>
      </c>
      <c r="G25" s="419"/>
      <c r="H25" s="419"/>
      <c r="I25" s="425"/>
    </row>
    <row r="26" spans="1:16" ht="22.5" customHeight="1" x14ac:dyDescent="0.2">
      <c r="A26" s="561"/>
      <c r="B26" s="561"/>
      <c r="C26" s="561"/>
      <c r="D26" s="561"/>
      <c r="E26" s="561"/>
      <c r="F26" s="561"/>
      <c r="G26" s="561"/>
      <c r="H26" s="561"/>
      <c r="I26" s="561"/>
    </row>
    <row r="27" spans="1:16" ht="21.75" customHeight="1" x14ac:dyDescent="0.2">
      <c r="A27" s="561"/>
      <c r="B27" s="561"/>
      <c r="C27" s="561"/>
      <c r="D27" s="561"/>
      <c r="E27" s="561"/>
      <c r="F27" s="561"/>
      <c r="G27" s="561"/>
      <c r="H27" s="561"/>
      <c r="I27" s="561"/>
    </row>
    <row r="28" spans="1:16" ht="17.25" customHeight="1" x14ac:dyDescent="0.2">
      <c r="A28" s="561"/>
      <c r="B28" s="561"/>
      <c r="C28" s="561"/>
      <c r="D28" s="561"/>
      <c r="E28" s="561"/>
      <c r="F28" s="561"/>
      <c r="G28" s="561"/>
      <c r="H28" s="561"/>
      <c r="I28" s="561"/>
    </row>
    <row r="29" spans="1:16" ht="12" customHeight="1" x14ac:dyDescent="0.2">
      <c r="A29" s="64"/>
      <c r="B29" s="13"/>
      <c r="C29" s="13"/>
      <c r="D29" s="13"/>
      <c r="E29" s="13"/>
      <c r="F29" s="13"/>
      <c r="G29" s="13"/>
      <c r="H29" s="13"/>
      <c r="I29" s="65"/>
    </row>
    <row r="30" spans="1:16" ht="11.25" customHeight="1" x14ac:dyDescent="0.2">
      <c r="A30" s="13"/>
      <c r="B30" s="13"/>
      <c r="C30" s="13"/>
      <c r="D30" s="13"/>
      <c r="E30" s="13"/>
      <c r="F30" s="13"/>
      <c r="G30" s="13"/>
      <c r="H30" s="13"/>
      <c r="I30" s="13"/>
    </row>
    <row r="31" spans="1:16" x14ac:dyDescent="0.2">
      <c r="A31" s="13"/>
      <c r="B31" s="13"/>
      <c r="C31" s="13"/>
      <c r="D31" s="13"/>
      <c r="E31" s="13"/>
      <c r="F31" s="13"/>
      <c r="G31" s="13"/>
      <c r="H31" s="13"/>
      <c r="I31" s="13"/>
    </row>
    <row r="32" spans="1:16" ht="12.75" customHeight="1" x14ac:dyDescent="0.2">
      <c r="A32" s="13"/>
      <c r="B32" s="13"/>
      <c r="C32" s="13"/>
      <c r="D32" s="13"/>
      <c r="E32" s="13"/>
      <c r="F32" s="13"/>
      <c r="G32" s="13"/>
      <c r="H32" s="13"/>
      <c r="I32" s="13"/>
    </row>
    <row r="33" spans="1:9" x14ac:dyDescent="0.2">
      <c r="A33" s="13"/>
      <c r="B33" s="13"/>
      <c r="C33" s="13"/>
      <c r="D33" s="13"/>
      <c r="E33" s="13"/>
      <c r="F33" s="13"/>
      <c r="G33" s="13"/>
      <c r="H33" s="13"/>
      <c r="I33" s="13"/>
    </row>
    <row r="34" spans="1:9" x14ac:dyDescent="0.2">
      <c r="A34" s="13"/>
      <c r="B34" s="13"/>
      <c r="C34" s="13"/>
      <c r="D34" s="13"/>
      <c r="E34" s="13"/>
      <c r="F34" s="13"/>
      <c r="G34" s="13"/>
      <c r="H34" s="13"/>
      <c r="I34" s="13"/>
    </row>
    <row r="35" spans="1:9" x14ac:dyDescent="0.2">
      <c r="A35" s="13"/>
      <c r="B35" s="13"/>
      <c r="C35" s="13"/>
      <c r="D35" s="13"/>
      <c r="E35" s="13"/>
      <c r="F35" s="13"/>
      <c r="G35" s="13"/>
      <c r="H35" s="13"/>
      <c r="I35" s="13"/>
    </row>
    <row r="36" spans="1:9" ht="12" customHeight="1" x14ac:dyDescent="0.2">
      <c r="A36" s="13"/>
      <c r="B36" s="13"/>
      <c r="C36" s="13"/>
      <c r="D36" s="13"/>
      <c r="E36" s="13"/>
      <c r="F36" s="13"/>
      <c r="G36" s="13"/>
      <c r="H36" s="13"/>
      <c r="I36" s="13"/>
    </row>
    <row r="37" spans="1:9" ht="12" customHeight="1" x14ac:dyDescent="0.2">
      <c r="A37" s="13"/>
      <c r="B37" s="13"/>
      <c r="C37" s="13"/>
      <c r="D37" s="13"/>
      <c r="E37" s="13"/>
      <c r="F37" s="13"/>
      <c r="G37" s="13"/>
      <c r="H37" s="13"/>
      <c r="I37" s="13"/>
    </row>
    <row r="38" spans="1:9" ht="11.25" customHeight="1" x14ac:dyDescent="0.2">
      <c r="A38" s="13"/>
      <c r="B38" s="13"/>
      <c r="C38" s="13"/>
      <c r="D38" s="13"/>
      <c r="E38" s="13"/>
      <c r="F38" s="13"/>
      <c r="G38" s="13"/>
      <c r="H38" s="13"/>
      <c r="I38" s="13"/>
    </row>
    <row r="39" spans="1:9" x14ac:dyDescent="0.2">
      <c r="A39" s="13"/>
      <c r="B39" s="13"/>
      <c r="C39" s="13"/>
      <c r="D39" s="13"/>
      <c r="E39" s="13"/>
      <c r="F39" s="13"/>
      <c r="G39" s="13"/>
      <c r="H39" s="13"/>
      <c r="I39" s="13"/>
    </row>
    <row r="40" spans="1:9" ht="9" customHeight="1" x14ac:dyDescent="0.2">
      <c r="A40" s="13"/>
      <c r="B40" s="13"/>
      <c r="C40" s="13"/>
      <c r="D40" s="13"/>
      <c r="E40" s="13"/>
      <c r="F40" s="13"/>
      <c r="G40" s="13"/>
      <c r="H40" s="13"/>
      <c r="I40" s="13"/>
    </row>
    <row r="41" spans="1:9" ht="12" customHeight="1" x14ac:dyDescent="0.2">
      <c r="A41" s="13"/>
      <c r="B41" s="13"/>
      <c r="C41" s="13"/>
      <c r="D41" s="13"/>
      <c r="E41" s="13"/>
      <c r="F41" s="13"/>
      <c r="G41" s="13"/>
      <c r="H41" s="13"/>
      <c r="I41" s="13"/>
    </row>
    <row r="42" spans="1:9" x14ac:dyDescent="0.2">
      <c r="A42" s="13"/>
      <c r="B42" s="13"/>
      <c r="C42" s="13"/>
      <c r="D42" s="13"/>
      <c r="E42" s="13"/>
      <c r="F42" s="13"/>
      <c r="G42" s="13"/>
      <c r="H42" s="13"/>
      <c r="I42" s="13"/>
    </row>
    <row r="43" spans="1:9" x14ac:dyDescent="0.2">
      <c r="A43" s="13"/>
      <c r="B43" s="13"/>
      <c r="C43" s="13"/>
      <c r="D43" s="13"/>
      <c r="E43" s="13"/>
      <c r="F43" s="13"/>
      <c r="G43" s="13"/>
      <c r="H43" s="13"/>
      <c r="I43" s="13"/>
    </row>
    <row r="44" spans="1:9" x14ac:dyDescent="0.2">
      <c r="A44" s="13"/>
      <c r="B44" s="13"/>
      <c r="C44" s="13"/>
      <c r="D44" s="13"/>
      <c r="E44" s="13"/>
      <c r="F44" s="13"/>
      <c r="G44" s="13"/>
      <c r="H44" s="13"/>
      <c r="I44" s="13"/>
    </row>
    <row r="45" spans="1:9" ht="6.75" customHeight="1" x14ac:dyDescent="0.2">
      <c r="A45" s="13"/>
      <c r="B45" s="13"/>
      <c r="C45" s="13"/>
      <c r="D45" s="13"/>
      <c r="E45" s="13"/>
      <c r="F45" s="13"/>
      <c r="G45" s="13"/>
      <c r="H45" s="13"/>
      <c r="I45" s="13"/>
    </row>
  </sheetData>
  <mergeCells count="19">
    <mergeCell ref="A1:I1"/>
    <mergeCell ref="A27:I27"/>
    <mergeCell ref="A3:F3"/>
    <mergeCell ref="A24:D24"/>
    <mergeCell ref="F24:I24"/>
    <mergeCell ref="A25:D25"/>
    <mergeCell ref="F25:I25"/>
    <mergeCell ref="B4:C4"/>
    <mergeCell ref="B5:C5"/>
    <mergeCell ref="A4:A7"/>
    <mergeCell ref="D4:D6"/>
    <mergeCell ref="E4:E6"/>
    <mergeCell ref="G4:G6"/>
    <mergeCell ref="H4:H6"/>
    <mergeCell ref="F4:F6"/>
    <mergeCell ref="A28:I28"/>
    <mergeCell ref="A2:I2"/>
    <mergeCell ref="I4:I7"/>
    <mergeCell ref="A26:I26"/>
  </mergeCells>
  <printOptions horizontalCentered="1"/>
  <pageMargins left="0.25" right="0.25" top="0.75" bottom="0.75" header="0.3" footer="0.3"/>
  <pageSetup paperSize="9" scale="65" orientation="landscape" r:id="rId1"/>
  <headerFooter>
    <oddFooter>&amp;C&amp;"-,Bold"&amp;14 26</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249977111117893"/>
  </sheetPr>
  <dimension ref="A1:G20"/>
  <sheetViews>
    <sheetView rightToLeft="1" view="pageBreakPreview" topLeftCell="A2" zoomScale="60" workbookViewId="0">
      <selection activeCell="B19" sqref="B19"/>
    </sheetView>
  </sheetViews>
  <sheetFormatPr defaultColWidth="9" defaultRowHeight="14.25" x14ac:dyDescent="0.2"/>
  <cols>
    <col min="1" max="1" width="14.7109375" style="6" customWidth="1"/>
    <col min="2" max="2" width="19.7109375" style="6" customWidth="1"/>
    <col min="3" max="3" width="29.28515625" style="6" customWidth="1"/>
    <col min="4" max="4" width="21.85546875" style="6" customWidth="1"/>
    <col min="5" max="5" width="21.5703125" style="6" customWidth="1"/>
    <col min="6" max="6" width="30.5703125" style="6" customWidth="1"/>
    <col min="7" max="7" width="26.7109375" style="6" customWidth="1"/>
    <col min="8" max="16384" width="9" style="6"/>
  </cols>
  <sheetData>
    <row r="1" spans="1:7" hidden="1" x14ac:dyDescent="0.2">
      <c r="A1" s="13"/>
      <c r="B1" s="13"/>
      <c r="C1" s="13"/>
      <c r="D1" s="13"/>
      <c r="E1" s="13"/>
      <c r="F1" s="13"/>
      <c r="G1" s="13"/>
    </row>
    <row r="2" spans="1:7" ht="19.5" customHeight="1" x14ac:dyDescent="0.2">
      <c r="A2" s="427" t="s">
        <v>317</v>
      </c>
      <c r="B2" s="427"/>
      <c r="C2" s="427"/>
      <c r="D2" s="427"/>
      <c r="E2" s="427"/>
      <c r="F2" s="427"/>
      <c r="G2" s="427"/>
    </row>
    <row r="3" spans="1:7" ht="21.75" customHeight="1" x14ac:dyDescent="0.2">
      <c r="A3" s="427" t="s">
        <v>405</v>
      </c>
      <c r="B3" s="427"/>
      <c r="C3" s="427"/>
      <c r="D3" s="427"/>
      <c r="E3" s="427"/>
      <c r="F3" s="427"/>
      <c r="G3" s="427"/>
    </row>
    <row r="4" spans="1:7" ht="23.25" customHeight="1" thickBot="1" x14ac:dyDescent="0.3">
      <c r="A4" s="564" t="s">
        <v>111</v>
      </c>
      <c r="B4" s="564"/>
      <c r="C4" s="564"/>
      <c r="D4" s="564"/>
      <c r="E4" s="281"/>
      <c r="F4" s="281"/>
      <c r="G4" s="114" t="s">
        <v>282</v>
      </c>
    </row>
    <row r="5" spans="1:7" ht="21" customHeight="1" x14ac:dyDescent="0.2">
      <c r="A5" s="428" t="s">
        <v>106</v>
      </c>
      <c r="B5" s="428" t="s">
        <v>256</v>
      </c>
      <c r="C5" s="428" t="s">
        <v>139</v>
      </c>
      <c r="D5" s="428"/>
      <c r="E5" s="428"/>
      <c r="F5" s="428"/>
      <c r="G5" s="428"/>
    </row>
    <row r="6" spans="1:7" ht="23.25" customHeight="1" thickBot="1" x14ac:dyDescent="0.25">
      <c r="A6" s="429"/>
      <c r="B6" s="429"/>
      <c r="C6" s="571" t="s">
        <v>140</v>
      </c>
      <c r="D6" s="571"/>
      <c r="E6" s="571"/>
      <c r="F6" s="571"/>
      <c r="G6" s="571"/>
    </row>
    <row r="7" spans="1:7" ht="45.75" customHeight="1" x14ac:dyDescent="0.2">
      <c r="A7" s="429"/>
      <c r="B7" s="429"/>
      <c r="C7" s="193" t="s">
        <v>318</v>
      </c>
      <c r="D7" s="193" t="s">
        <v>142</v>
      </c>
      <c r="E7" s="193" t="s">
        <v>143</v>
      </c>
      <c r="F7" s="282" t="s">
        <v>319</v>
      </c>
      <c r="G7" s="282" t="s">
        <v>147</v>
      </c>
    </row>
    <row r="8" spans="1:7" ht="53.25" customHeight="1" thickBot="1" x14ac:dyDescent="0.25">
      <c r="A8" s="194" t="s">
        <v>107</v>
      </c>
      <c r="B8" s="194" t="s">
        <v>150</v>
      </c>
      <c r="C8" s="194" t="s">
        <v>108</v>
      </c>
      <c r="D8" s="194" t="s">
        <v>109</v>
      </c>
      <c r="E8" s="194" t="s">
        <v>110</v>
      </c>
      <c r="F8" s="194" t="s">
        <v>228</v>
      </c>
      <c r="G8" s="194" t="s">
        <v>229</v>
      </c>
    </row>
    <row r="9" spans="1:7" ht="39.950000000000003" customHeight="1" thickTop="1" x14ac:dyDescent="0.2">
      <c r="A9" s="283">
        <v>2013</v>
      </c>
      <c r="B9" s="284">
        <v>237</v>
      </c>
      <c r="C9" s="284">
        <v>130232</v>
      </c>
      <c r="D9" s="284">
        <v>112923</v>
      </c>
      <c r="E9" s="284">
        <v>90236</v>
      </c>
      <c r="F9" s="284">
        <v>152919</v>
      </c>
      <c r="G9" s="284">
        <v>22687</v>
      </c>
    </row>
    <row r="10" spans="1:7" ht="39.950000000000003" customHeight="1" x14ac:dyDescent="0.2">
      <c r="A10" s="285">
        <v>2014</v>
      </c>
      <c r="B10" s="286">
        <v>234</v>
      </c>
      <c r="C10" s="287">
        <v>152920</v>
      </c>
      <c r="D10" s="287">
        <v>103576</v>
      </c>
      <c r="E10" s="287">
        <v>95625</v>
      </c>
      <c r="F10" s="287">
        <v>160871</v>
      </c>
      <c r="G10" s="287">
        <v>7951</v>
      </c>
    </row>
    <row r="11" spans="1:7" ht="39.950000000000003" customHeight="1" x14ac:dyDescent="0.2">
      <c r="A11" s="288">
        <v>2015</v>
      </c>
      <c r="B11" s="289">
        <v>179</v>
      </c>
      <c r="C11" s="290">
        <v>160871</v>
      </c>
      <c r="D11" s="290">
        <v>88376</v>
      </c>
      <c r="E11" s="290">
        <v>92465</v>
      </c>
      <c r="F11" s="290">
        <v>156782</v>
      </c>
      <c r="G11" s="291">
        <v>-4089</v>
      </c>
    </row>
    <row r="12" spans="1:7" ht="39.950000000000003" customHeight="1" x14ac:dyDescent="0.2">
      <c r="A12" s="285">
        <v>2016</v>
      </c>
      <c r="B12" s="286">
        <v>173</v>
      </c>
      <c r="C12" s="287">
        <v>156781</v>
      </c>
      <c r="D12" s="287">
        <v>58731</v>
      </c>
      <c r="E12" s="287">
        <v>75373</v>
      </c>
      <c r="F12" s="287">
        <f>C12+D12-E12</f>
        <v>140139</v>
      </c>
      <c r="G12" s="291">
        <f>D12-E12</f>
        <v>-16642</v>
      </c>
    </row>
    <row r="13" spans="1:7" ht="39.950000000000003" customHeight="1" x14ac:dyDescent="0.2">
      <c r="A13" s="292">
        <v>2017</v>
      </c>
      <c r="B13" s="293">
        <v>160</v>
      </c>
      <c r="C13" s="294">
        <v>140140</v>
      </c>
      <c r="D13" s="294">
        <v>77683</v>
      </c>
      <c r="E13" s="294">
        <v>71070</v>
      </c>
      <c r="F13" s="294">
        <v>146753</v>
      </c>
      <c r="G13" s="295">
        <v>6613</v>
      </c>
    </row>
    <row r="14" spans="1:7" ht="39.950000000000003" customHeight="1" thickBot="1" x14ac:dyDescent="0.25">
      <c r="A14" s="296">
        <v>2018</v>
      </c>
      <c r="B14" s="297">
        <v>145</v>
      </c>
      <c r="C14" s="298">
        <v>146752</v>
      </c>
      <c r="D14" s="298">
        <v>70680</v>
      </c>
      <c r="E14" s="298">
        <v>69923</v>
      </c>
      <c r="F14" s="298">
        <v>147509</v>
      </c>
      <c r="G14" s="299">
        <v>757</v>
      </c>
    </row>
    <row r="15" spans="1:7" ht="30" customHeight="1" x14ac:dyDescent="0.2">
      <c r="A15" s="572" t="s">
        <v>149</v>
      </c>
      <c r="B15" s="572"/>
      <c r="C15" s="572"/>
      <c r="D15" s="572"/>
      <c r="E15" s="574" t="s">
        <v>173</v>
      </c>
      <c r="F15" s="574"/>
      <c r="G15" s="574"/>
    </row>
    <row r="16" spans="1:7" ht="15.75" customHeight="1" x14ac:dyDescent="0.2">
      <c r="A16" s="477" t="s">
        <v>156</v>
      </c>
      <c r="B16" s="477"/>
      <c r="C16" s="477"/>
      <c r="D16" s="477"/>
      <c r="E16" s="573" t="s">
        <v>172</v>
      </c>
      <c r="F16" s="573"/>
      <c r="G16" s="573"/>
    </row>
    <row r="17" spans="1:7" ht="18" customHeight="1" x14ac:dyDescent="0.2">
      <c r="A17" s="415" t="s">
        <v>34</v>
      </c>
      <c r="B17" s="415"/>
      <c r="C17" s="415"/>
      <c r="D17" s="415"/>
      <c r="E17" s="419" t="s">
        <v>35</v>
      </c>
      <c r="F17" s="419"/>
      <c r="G17" s="419"/>
    </row>
    <row r="18" spans="1:7" x14ac:dyDescent="0.2">
      <c r="A18" s="8"/>
      <c r="B18" s="8"/>
      <c r="C18" s="8"/>
      <c r="D18" s="8"/>
      <c r="E18" s="8"/>
      <c r="F18" s="8"/>
      <c r="G18" s="8"/>
    </row>
    <row r="19" spans="1:7" x14ac:dyDescent="0.2">
      <c r="E19" s="9"/>
    </row>
    <row r="20" spans="1:7" x14ac:dyDescent="0.2">
      <c r="E20" s="9"/>
    </row>
  </sheetData>
  <mergeCells count="13">
    <mergeCell ref="C5:G5"/>
    <mergeCell ref="A2:G2"/>
    <mergeCell ref="A17:D17"/>
    <mergeCell ref="A3:G3"/>
    <mergeCell ref="A5:A7"/>
    <mergeCell ref="B5:B7"/>
    <mergeCell ref="C6:G6"/>
    <mergeCell ref="E17:G17"/>
    <mergeCell ref="A4:D4"/>
    <mergeCell ref="A16:D16"/>
    <mergeCell ref="A15:D15"/>
    <mergeCell ref="E16:G16"/>
    <mergeCell ref="E15:G15"/>
  </mergeCells>
  <printOptions horizontalCentered="1"/>
  <pageMargins left="0.25" right="0.25" top="0.75" bottom="0.75" header="0.3" footer="0.3"/>
  <pageSetup paperSize="9" scale="83" orientation="landscape" r:id="rId1"/>
  <headerFooter>
    <oddFooter>&amp;C&amp;"-,Bold"&amp;14 27</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249977111117893"/>
  </sheetPr>
  <dimension ref="A1:M26"/>
  <sheetViews>
    <sheetView rightToLeft="1" view="pageBreakPreview" zoomScale="60" workbookViewId="0">
      <selection activeCell="M24" sqref="M24"/>
    </sheetView>
  </sheetViews>
  <sheetFormatPr defaultColWidth="9" defaultRowHeight="14.25" x14ac:dyDescent="0.2"/>
  <cols>
    <col min="1" max="1" width="16.28515625" style="6" customWidth="1"/>
    <col min="2" max="2" width="25.5703125" style="6" customWidth="1"/>
    <col min="3" max="3" width="34.140625" style="6" customWidth="1"/>
    <col min="4" max="4" width="36.7109375" style="6" customWidth="1"/>
    <col min="5" max="5" width="29.42578125" style="6" customWidth="1"/>
    <col min="6" max="6" width="35" style="6" customWidth="1"/>
    <col min="7" max="7" width="28.42578125" style="6" customWidth="1"/>
    <col min="8" max="16384" width="9" style="6"/>
  </cols>
  <sheetData>
    <row r="1" spans="1:7" ht="24.75" customHeight="1" x14ac:dyDescent="0.2">
      <c r="A1" s="576" t="s">
        <v>320</v>
      </c>
      <c r="B1" s="576"/>
      <c r="C1" s="576"/>
      <c r="D1" s="576"/>
      <c r="E1" s="576"/>
      <c r="F1" s="576"/>
      <c r="G1" s="576"/>
    </row>
    <row r="2" spans="1:7" ht="24" customHeight="1" x14ac:dyDescent="0.2">
      <c r="A2" s="576" t="s">
        <v>406</v>
      </c>
      <c r="B2" s="576"/>
      <c r="C2" s="576"/>
      <c r="D2" s="576"/>
      <c r="E2" s="576"/>
      <c r="F2" s="576"/>
      <c r="G2" s="576"/>
    </row>
    <row r="3" spans="1:7" ht="19.5" customHeight="1" thickBot="1" x14ac:dyDescent="0.25">
      <c r="A3" s="90" t="s">
        <v>283</v>
      </c>
      <c r="B3" s="15"/>
      <c r="C3" s="15"/>
      <c r="D3" s="15"/>
      <c r="E3" s="15"/>
      <c r="F3" s="15"/>
      <c r="G3" s="15" t="s">
        <v>119</v>
      </c>
    </row>
    <row r="4" spans="1:7" ht="55.5" customHeight="1" x14ac:dyDescent="0.2">
      <c r="A4" s="577" t="s">
        <v>136</v>
      </c>
      <c r="B4" s="208" t="s">
        <v>112</v>
      </c>
      <c r="C4" s="209" t="s">
        <v>407</v>
      </c>
      <c r="D4" s="209" t="s">
        <v>367</v>
      </c>
      <c r="E4" s="209" t="s">
        <v>148</v>
      </c>
      <c r="F4" s="209" t="s">
        <v>253</v>
      </c>
      <c r="G4" s="579" t="s">
        <v>137</v>
      </c>
    </row>
    <row r="5" spans="1:7" ht="61.5" customHeight="1" thickBot="1" x14ac:dyDescent="0.25">
      <c r="A5" s="578"/>
      <c r="B5" s="210" t="s">
        <v>113</v>
      </c>
      <c r="C5" s="210" t="s">
        <v>114</v>
      </c>
      <c r="D5" s="210" t="s">
        <v>115</v>
      </c>
      <c r="E5" s="210" t="s">
        <v>116</v>
      </c>
      <c r="F5" s="210" t="s">
        <v>117</v>
      </c>
      <c r="G5" s="580"/>
    </row>
    <row r="6" spans="1:7" ht="24.95" customHeight="1" thickTop="1" x14ac:dyDescent="0.2">
      <c r="A6" s="91" t="s">
        <v>159</v>
      </c>
      <c r="B6" s="152">
        <v>3729998</v>
      </c>
      <c r="C6" s="98">
        <v>0</v>
      </c>
      <c r="D6" s="139">
        <v>0</v>
      </c>
      <c r="E6" s="139">
        <v>0</v>
      </c>
      <c r="F6" s="139">
        <v>0</v>
      </c>
      <c r="G6" s="92" t="s">
        <v>161</v>
      </c>
    </row>
    <row r="7" spans="1:7" ht="24.95" customHeight="1" x14ac:dyDescent="0.2">
      <c r="A7" s="95" t="s">
        <v>18</v>
      </c>
      <c r="B7" s="152">
        <v>1595235</v>
      </c>
      <c r="C7" s="98">
        <v>80000</v>
      </c>
      <c r="D7" s="152">
        <f>C7/B7*100</f>
        <v>5.014935103605425</v>
      </c>
      <c r="E7" s="130">
        <v>38078</v>
      </c>
      <c r="F7" s="153">
        <f>E7/B7*100</f>
        <v>2.3869837359385921</v>
      </c>
      <c r="G7" s="94" t="s">
        <v>19</v>
      </c>
    </row>
    <row r="8" spans="1:7" ht="24.95" customHeight="1" x14ac:dyDescent="0.2">
      <c r="A8" s="93" t="s">
        <v>5</v>
      </c>
      <c r="B8" s="152">
        <v>1597876</v>
      </c>
      <c r="C8" s="98">
        <v>81600</v>
      </c>
      <c r="D8" s="152">
        <f>C8/B8*100</f>
        <v>5.1067792494536492</v>
      </c>
      <c r="E8" s="130">
        <v>43347</v>
      </c>
      <c r="F8" s="153">
        <f>E8/B8*100</f>
        <v>2.712788727035139</v>
      </c>
      <c r="G8" s="94" t="s">
        <v>6</v>
      </c>
    </row>
    <row r="9" spans="1:7" ht="24.95" customHeight="1" x14ac:dyDescent="0.2">
      <c r="A9" s="93" t="s">
        <v>7</v>
      </c>
      <c r="B9" s="152">
        <v>1637226</v>
      </c>
      <c r="C9" s="98">
        <v>191554</v>
      </c>
      <c r="D9" s="152">
        <f t="shared" ref="D9:D21" si="0">C9/B9*100</f>
        <v>11.699911924193728</v>
      </c>
      <c r="E9" s="130">
        <v>74013</v>
      </c>
      <c r="F9" s="153">
        <f t="shared" ref="F9:F21" si="1">E9/B9*100</f>
        <v>4.5206342923945746</v>
      </c>
      <c r="G9" s="94" t="s">
        <v>8</v>
      </c>
    </row>
    <row r="10" spans="1:7" ht="24.95" customHeight="1" x14ac:dyDescent="0.2">
      <c r="A10" s="95" t="s">
        <v>9</v>
      </c>
      <c r="B10" s="152">
        <v>1771656</v>
      </c>
      <c r="C10" s="98">
        <v>128128</v>
      </c>
      <c r="D10" s="152">
        <f t="shared" si="0"/>
        <v>7.2321037492605793</v>
      </c>
      <c r="E10" s="130">
        <v>90909</v>
      </c>
      <c r="F10" s="153">
        <f t="shared" si="1"/>
        <v>5.1313008845961061</v>
      </c>
      <c r="G10" s="94" t="s">
        <v>157</v>
      </c>
    </row>
    <row r="11" spans="1:7" ht="24.95" customHeight="1" x14ac:dyDescent="0.2">
      <c r="A11" s="91" t="s">
        <v>267</v>
      </c>
      <c r="B11" s="153">
        <v>8126755</v>
      </c>
      <c r="C11" s="180">
        <v>642084</v>
      </c>
      <c r="D11" s="153">
        <f t="shared" si="0"/>
        <v>7.9008657206966371</v>
      </c>
      <c r="E11" s="151">
        <v>351202</v>
      </c>
      <c r="F11" s="153">
        <f t="shared" si="1"/>
        <v>4.3215526984632859</v>
      </c>
      <c r="G11" s="94" t="s">
        <v>342</v>
      </c>
    </row>
    <row r="12" spans="1:7" ht="24.95" customHeight="1" x14ac:dyDescent="0.2">
      <c r="A12" s="93" t="s">
        <v>12</v>
      </c>
      <c r="B12" s="152">
        <v>2065042</v>
      </c>
      <c r="C12" s="98">
        <v>155864</v>
      </c>
      <c r="D12" s="152">
        <f t="shared" si="0"/>
        <v>7.5477399491148356</v>
      </c>
      <c r="E12" s="130">
        <v>98157</v>
      </c>
      <c r="F12" s="153">
        <f t="shared" si="1"/>
        <v>4.7532689407769917</v>
      </c>
      <c r="G12" s="94" t="s">
        <v>13</v>
      </c>
    </row>
    <row r="13" spans="1:7" ht="24.95" customHeight="1" x14ac:dyDescent="0.2">
      <c r="A13" s="93" t="s">
        <v>14</v>
      </c>
      <c r="B13" s="152">
        <v>1218732</v>
      </c>
      <c r="C13" s="98">
        <v>64392</v>
      </c>
      <c r="D13" s="152">
        <f t="shared" si="0"/>
        <v>5.2835241874341525</v>
      </c>
      <c r="E13" s="130">
        <v>34781</v>
      </c>
      <c r="F13" s="153">
        <f t="shared" si="1"/>
        <v>2.8538677904576231</v>
      </c>
      <c r="G13" s="94" t="s">
        <v>15</v>
      </c>
    </row>
    <row r="14" spans="1:7" ht="24.95" customHeight="1" x14ac:dyDescent="0.2">
      <c r="A14" s="93" t="s">
        <v>16</v>
      </c>
      <c r="B14" s="152">
        <v>1378723</v>
      </c>
      <c r="C14" s="98">
        <v>71440</v>
      </c>
      <c r="D14" s="152">
        <f t="shared" si="0"/>
        <v>5.1816064575697949</v>
      </c>
      <c r="E14" s="130">
        <v>32931</v>
      </c>
      <c r="F14" s="153">
        <f t="shared" si="1"/>
        <v>2.3885145892249566</v>
      </c>
      <c r="G14" s="94" t="s">
        <v>17</v>
      </c>
    </row>
    <row r="15" spans="1:7" ht="24.95" customHeight="1" x14ac:dyDescent="0.2">
      <c r="A15" s="93" t="s">
        <v>20</v>
      </c>
      <c r="B15" s="152">
        <v>1471592</v>
      </c>
      <c r="C15" s="98">
        <v>160000</v>
      </c>
      <c r="D15" s="152">
        <f t="shared" si="0"/>
        <v>10.872578812605669</v>
      </c>
      <c r="E15" s="130">
        <v>58356</v>
      </c>
      <c r="F15" s="153">
        <f t="shared" si="1"/>
        <v>3.9655013074276018</v>
      </c>
      <c r="G15" s="94" t="s">
        <v>21</v>
      </c>
    </row>
    <row r="16" spans="1:7" ht="24.95" customHeight="1" x14ac:dyDescent="0.2">
      <c r="A16" s="93" t="s">
        <v>22</v>
      </c>
      <c r="B16" s="152">
        <v>1291048</v>
      </c>
      <c r="C16" s="98">
        <v>81424</v>
      </c>
      <c r="D16" s="152">
        <f t="shared" si="0"/>
        <v>6.3068143089954827</v>
      </c>
      <c r="E16" s="130">
        <v>43549</v>
      </c>
      <c r="F16" s="153">
        <f t="shared" si="1"/>
        <v>3.3731511144434601</v>
      </c>
      <c r="G16" s="94" t="s">
        <v>158</v>
      </c>
    </row>
    <row r="17" spans="1:13" ht="24.95" customHeight="1" x14ac:dyDescent="0.2">
      <c r="A17" s="93" t="s">
        <v>23</v>
      </c>
      <c r="B17" s="152">
        <v>814371</v>
      </c>
      <c r="C17" s="98">
        <v>58667</v>
      </c>
      <c r="D17" s="152">
        <f t="shared" si="0"/>
        <v>7.2039647777241571</v>
      </c>
      <c r="E17" s="130">
        <v>32858</v>
      </c>
      <c r="F17" s="153">
        <f t="shared" si="1"/>
        <v>4.0347703933465215</v>
      </c>
      <c r="G17" s="94" t="s">
        <v>155</v>
      </c>
    </row>
    <row r="18" spans="1:13" ht="24.95" customHeight="1" x14ac:dyDescent="0.2">
      <c r="A18" s="93" t="s">
        <v>25</v>
      </c>
      <c r="B18" s="152">
        <v>2095172</v>
      </c>
      <c r="C18" s="98">
        <v>85820</v>
      </c>
      <c r="D18" s="152">
        <f t="shared" si="0"/>
        <v>4.0960837582785565</v>
      </c>
      <c r="E18" s="130">
        <v>37601</v>
      </c>
      <c r="F18" s="153">
        <f t="shared" si="1"/>
        <v>1.7946497948617108</v>
      </c>
      <c r="G18" s="94" t="s">
        <v>26</v>
      </c>
    </row>
    <row r="19" spans="1:13" ht="24.95" customHeight="1" x14ac:dyDescent="0.2">
      <c r="A19" s="93" t="s">
        <v>27</v>
      </c>
      <c r="B19" s="152">
        <v>1112673</v>
      </c>
      <c r="C19" s="98">
        <v>65000</v>
      </c>
      <c r="D19" s="152">
        <f t="shared" si="0"/>
        <v>5.8417881983296081</v>
      </c>
      <c r="E19" s="154">
        <v>8112</v>
      </c>
      <c r="F19" s="153">
        <f t="shared" si="1"/>
        <v>0.72905516715153518</v>
      </c>
      <c r="G19" s="96" t="s">
        <v>28</v>
      </c>
    </row>
    <row r="20" spans="1:13" ht="24.95" customHeight="1" thickBot="1" x14ac:dyDescent="0.25">
      <c r="A20" s="97" t="s">
        <v>29</v>
      </c>
      <c r="B20" s="152">
        <v>2908491</v>
      </c>
      <c r="C20" s="98">
        <v>155500</v>
      </c>
      <c r="D20" s="152">
        <f t="shared" si="0"/>
        <v>5.3464150310246792</v>
      </c>
      <c r="E20" s="154">
        <v>65790</v>
      </c>
      <c r="F20" s="153">
        <f t="shared" si="1"/>
        <v>2.261997716341567</v>
      </c>
      <c r="G20" s="161" t="s">
        <v>167</v>
      </c>
    </row>
    <row r="21" spans="1:13" ht="24.95" customHeight="1" thickBot="1" x14ac:dyDescent="0.25">
      <c r="A21" s="211" t="s">
        <v>30</v>
      </c>
      <c r="B21" s="195">
        <f>SUM(B6:B20)</f>
        <v>32814590</v>
      </c>
      <c r="C21" s="195">
        <f>SUM(C6:C20)</f>
        <v>2021473</v>
      </c>
      <c r="D21" s="212">
        <f t="shared" si="0"/>
        <v>6.160287238085254</v>
      </c>
      <c r="E21" s="195">
        <f>SUM(E6:E20)</f>
        <v>1009684</v>
      </c>
      <c r="F21" s="212">
        <f t="shared" si="1"/>
        <v>3.0769362042920543</v>
      </c>
      <c r="G21" s="213" t="s">
        <v>31</v>
      </c>
    </row>
    <row r="22" spans="1:13" ht="22.5" customHeight="1" x14ac:dyDescent="0.2">
      <c r="A22" s="583" t="s">
        <v>32</v>
      </c>
      <c r="B22" s="583"/>
      <c r="C22" s="583"/>
      <c r="D22" s="300"/>
      <c r="E22" s="301"/>
      <c r="F22" s="581" t="s">
        <v>33</v>
      </c>
      <c r="G22" s="581"/>
    </row>
    <row r="23" spans="1:13" ht="61.5" customHeight="1" x14ac:dyDescent="0.2">
      <c r="A23" s="440" t="s">
        <v>341</v>
      </c>
      <c r="B23" s="440"/>
      <c r="C23" s="440"/>
      <c r="D23" s="440"/>
      <c r="E23" s="582" t="s">
        <v>304</v>
      </c>
      <c r="F23" s="582"/>
      <c r="G23" s="582"/>
      <c r="H23" s="22"/>
      <c r="I23" s="22"/>
      <c r="J23" s="22"/>
      <c r="K23" s="22"/>
      <c r="L23" s="22"/>
      <c r="M23" s="22"/>
    </row>
    <row r="24" spans="1:13" ht="54" customHeight="1" x14ac:dyDescent="0.2">
      <c r="A24" s="436" t="s">
        <v>343</v>
      </c>
      <c r="B24" s="436"/>
      <c r="C24" s="436"/>
      <c r="D24" s="436"/>
      <c r="E24" s="582" t="s">
        <v>414</v>
      </c>
      <c r="F24" s="582"/>
      <c r="G24" s="582"/>
      <c r="H24" s="22"/>
      <c r="I24" s="22"/>
      <c r="J24" s="22"/>
      <c r="K24" s="22"/>
      <c r="L24" s="22"/>
      <c r="M24" s="22"/>
    </row>
    <row r="25" spans="1:13" ht="22.5" customHeight="1" x14ac:dyDescent="0.2">
      <c r="A25" s="575" t="s">
        <v>118</v>
      </c>
      <c r="B25" s="575"/>
      <c r="C25" s="575"/>
      <c r="D25" s="575"/>
      <c r="E25" s="584" t="s">
        <v>35</v>
      </c>
      <c r="F25" s="584"/>
      <c r="G25" s="584"/>
    </row>
    <row r="26" spans="1:13" x14ac:dyDescent="0.2">
      <c r="F26" s="7"/>
      <c r="G26" s="7"/>
    </row>
  </sheetData>
  <mergeCells count="12">
    <mergeCell ref="A25:D25"/>
    <mergeCell ref="A1:G1"/>
    <mergeCell ref="A2:G2"/>
    <mergeCell ref="A4:A5"/>
    <mergeCell ref="G4:G5"/>
    <mergeCell ref="F22:G22"/>
    <mergeCell ref="A23:D23"/>
    <mergeCell ref="E23:G23"/>
    <mergeCell ref="A22:C22"/>
    <mergeCell ref="E25:G25"/>
    <mergeCell ref="A24:D24"/>
    <mergeCell ref="E24:G24"/>
  </mergeCells>
  <printOptions horizontalCentered="1"/>
  <pageMargins left="0.25" right="0.25" top="0.64" bottom="0.75" header="0.3" footer="0.3"/>
  <pageSetup paperSize="9" scale="65" orientation="landscape" r:id="rId1"/>
  <headerFooter>
    <oddFooter xml:space="preserve">&amp;C&amp;"-,Bold"&amp;14 28
</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249977111117893"/>
  </sheetPr>
  <dimension ref="A1:I29"/>
  <sheetViews>
    <sheetView rightToLeft="1" view="pageBreakPreview" zoomScale="60" workbookViewId="0">
      <selection activeCell="N11" sqref="N11"/>
    </sheetView>
  </sheetViews>
  <sheetFormatPr defaultColWidth="9" defaultRowHeight="14.25" x14ac:dyDescent="0.2"/>
  <cols>
    <col min="1" max="1" width="23.28515625" style="6" customWidth="1"/>
    <col min="2" max="2" width="54.140625" style="6" customWidth="1"/>
    <col min="3" max="3" width="53.42578125" style="6" customWidth="1"/>
    <col min="4" max="4" width="38.5703125" style="6" customWidth="1"/>
    <col min="5" max="5" width="24.140625" style="6" customWidth="1"/>
    <col min="6" max="16384" width="9" style="6"/>
  </cols>
  <sheetData>
    <row r="1" spans="1:9" ht="24" customHeight="1" x14ac:dyDescent="0.2">
      <c r="A1" s="586" t="s">
        <v>326</v>
      </c>
      <c r="B1" s="586"/>
      <c r="C1" s="586"/>
      <c r="D1" s="586"/>
      <c r="E1" s="586"/>
    </row>
    <row r="2" spans="1:9" ht="21" customHeight="1" x14ac:dyDescent="0.2">
      <c r="A2" s="576" t="s">
        <v>409</v>
      </c>
      <c r="B2" s="576"/>
      <c r="C2" s="576"/>
      <c r="D2" s="576"/>
      <c r="E2" s="576"/>
    </row>
    <row r="3" spans="1:9" ht="19.5" customHeight="1" thickBot="1" x14ac:dyDescent="0.25">
      <c r="A3" s="589" t="s">
        <v>284</v>
      </c>
      <c r="B3" s="589"/>
      <c r="C3" s="589"/>
      <c r="D3" s="589"/>
      <c r="E3" s="101" t="s">
        <v>120</v>
      </c>
    </row>
    <row r="4" spans="1:9" ht="32.25" customHeight="1" x14ac:dyDescent="0.2">
      <c r="A4" s="590" t="s">
        <v>1</v>
      </c>
      <c r="B4" s="214" t="s">
        <v>368</v>
      </c>
      <c r="C4" s="214" t="s">
        <v>369</v>
      </c>
      <c r="D4" s="214" t="s">
        <v>286</v>
      </c>
      <c r="E4" s="592" t="s">
        <v>2</v>
      </c>
    </row>
    <row r="5" spans="1:9" ht="69.75" customHeight="1" thickBot="1" x14ac:dyDescent="0.25">
      <c r="A5" s="591"/>
      <c r="B5" s="215" t="s">
        <v>408</v>
      </c>
      <c r="C5" s="215" t="s">
        <v>356</v>
      </c>
      <c r="D5" s="216" t="s">
        <v>305</v>
      </c>
      <c r="E5" s="593"/>
    </row>
    <row r="6" spans="1:9" ht="24.95" customHeight="1" thickTop="1" x14ac:dyDescent="0.2">
      <c r="A6" s="123" t="s">
        <v>3</v>
      </c>
      <c r="B6" s="151">
        <v>1292</v>
      </c>
      <c r="C6" s="151">
        <v>892</v>
      </c>
      <c r="D6" s="151" t="s">
        <v>329</v>
      </c>
      <c r="E6" s="127" t="s">
        <v>4</v>
      </c>
      <c r="G6" s="151"/>
      <c r="H6" s="151"/>
      <c r="I6" s="151"/>
    </row>
    <row r="7" spans="1:9" ht="24.95" customHeight="1" x14ac:dyDescent="0.2">
      <c r="A7" s="124" t="s">
        <v>18</v>
      </c>
      <c r="B7" s="130">
        <v>525</v>
      </c>
      <c r="C7" s="130">
        <v>305</v>
      </c>
      <c r="D7" s="130">
        <v>15</v>
      </c>
      <c r="E7" s="166" t="s">
        <v>19</v>
      </c>
      <c r="G7" s="151"/>
      <c r="H7" s="151"/>
      <c r="I7" s="151"/>
    </row>
    <row r="8" spans="1:9" ht="24.95" customHeight="1" x14ac:dyDescent="0.2">
      <c r="A8" s="124" t="s">
        <v>5</v>
      </c>
      <c r="B8" s="130">
        <v>722</v>
      </c>
      <c r="C8" s="130">
        <v>560</v>
      </c>
      <c r="D8" s="130" t="s">
        <v>331</v>
      </c>
      <c r="E8" s="128" t="s">
        <v>6</v>
      </c>
      <c r="G8" s="130"/>
      <c r="H8" s="130"/>
      <c r="I8" s="130"/>
    </row>
    <row r="9" spans="1:9" ht="24.95" customHeight="1" x14ac:dyDescent="0.2">
      <c r="A9" s="124" t="s">
        <v>7</v>
      </c>
      <c r="B9" s="130">
        <v>477</v>
      </c>
      <c r="C9" s="130">
        <v>288</v>
      </c>
      <c r="D9" s="130">
        <v>69</v>
      </c>
      <c r="E9" s="128" t="s">
        <v>8</v>
      </c>
      <c r="G9" s="130"/>
      <c r="H9" s="130"/>
      <c r="I9" s="130"/>
    </row>
    <row r="10" spans="1:9" ht="24.95" customHeight="1" x14ac:dyDescent="0.2">
      <c r="A10" s="124" t="s">
        <v>9</v>
      </c>
      <c r="B10" s="130">
        <v>641</v>
      </c>
      <c r="C10" s="130">
        <v>361</v>
      </c>
      <c r="D10" s="130">
        <v>8</v>
      </c>
      <c r="E10" s="178" t="s">
        <v>157</v>
      </c>
      <c r="F10" s="185"/>
      <c r="G10" s="130"/>
      <c r="H10" s="130"/>
      <c r="I10" s="130"/>
    </row>
    <row r="11" spans="1:9" ht="24.95" customHeight="1" x14ac:dyDescent="0.2">
      <c r="A11" s="123" t="s">
        <v>10</v>
      </c>
      <c r="B11" s="151">
        <v>3258</v>
      </c>
      <c r="C11" s="151">
        <v>2728</v>
      </c>
      <c r="D11" s="151">
        <v>157</v>
      </c>
      <c r="E11" s="179" t="s">
        <v>11</v>
      </c>
      <c r="G11" s="130"/>
      <c r="H11" s="130"/>
      <c r="I11" s="130"/>
    </row>
    <row r="12" spans="1:9" ht="24.95" customHeight="1" x14ac:dyDescent="0.2">
      <c r="A12" s="124" t="s">
        <v>12</v>
      </c>
      <c r="B12" s="130">
        <v>426</v>
      </c>
      <c r="C12" s="130">
        <v>283</v>
      </c>
      <c r="D12" s="130">
        <v>64</v>
      </c>
      <c r="E12" s="128" t="s">
        <v>13</v>
      </c>
      <c r="G12" s="130"/>
      <c r="H12" s="130"/>
      <c r="I12" s="130"/>
    </row>
    <row r="13" spans="1:9" ht="24.95" customHeight="1" x14ac:dyDescent="0.2">
      <c r="A13" s="124" t="s">
        <v>14</v>
      </c>
      <c r="B13" s="130">
        <v>465</v>
      </c>
      <c r="C13" s="130">
        <v>389</v>
      </c>
      <c r="D13" s="130">
        <v>46</v>
      </c>
      <c r="E13" s="128" t="s">
        <v>15</v>
      </c>
      <c r="F13" s="32"/>
      <c r="G13" s="130"/>
      <c r="H13" s="130"/>
      <c r="I13" s="130"/>
    </row>
    <row r="14" spans="1:9" ht="24.95" customHeight="1" x14ac:dyDescent="0.2">
      <c r="A14" s="124" t="s">
        <v>16</v>
      </c>
      <c r="B14" s="130">
        <v>358</v>
      </c>
      <c r="C14" s="130">
        <v>224</v>
      </c>
      <c r="D14" s="130">
        <v>5</v>
      </c>
      <c r="E14" s="128" t="s">
        <v>17</v>
      </c>
      <c r="F14" s="32"/>
      <c r="G14" s="130"/>
      <c r="H14" s="130"/>
      <c r="I14" s="130"/>
    </row>
    <row r="15" spans="1:9" ht="24.95" customHeight="1" x14ac:dyDescent="0.2">
      <c r="A15" s="124" t="s">
        <v>20</v>
      </c>
      <c r="B15" s="130">
        <v>385</v>
      </c>
      <c r="C15" s="130">
        <v>284</v>
      </c>
      <c r="D15" s="130">
        <v>61</v>
      </c>
      <c r="E15" s="128" t="s">
        <v>21</v>
      </c>
      <c r="G15" s="130"/>
      <c r="H15" s="130"/>
      <c r="I15" s="130"/>
    </row>
    <row r="16" spans="1:9" ht="24.95" customHeight="1" x14ac:dyDescent="0.2">
      <c r="A16" s="124" t="s">
        <v>22</v>
      </c>
      <c r="B16" s="130">
        <v>249</v>
      </c>
      <c r="C16" s="130">
        <v>150</v>
      </c>
      <c r="D16" s="130">
        <v>16</v>
      </c>
      <c r="E16" s="128" t="s">
        <v>158</v>
      </c>
      <c r="G16" s="130"/>
      <c r="H16" s="130"/>
      <c r="I16" s="130"/>
    </row>
    <row r="17" spans="1:9" ht="24.95" customHeight="1" x14ac:dyDescent="0.2">
      <c r="A17" s="124" t="s">
        <v>23</v>
      </c>
      <c r="B17" s="130">
        <v>191</v>
      </c>
      <c r="C17" s="130">
        <v>118</v>
      </c>
      <c r="D17" s="130">
        <v>4</v>
      </c>
      <c r="E17" s="128" t="s">
        <v>155</v>
      </c>
      <c r="G17" s="130"/>
      <c r="H17" s="130"/>
      <c r="I17" s="130"/>
    </row>
    <row r="18" spans="1:9" ht="24.95" customHeight="1" x14ac:dyDescent="0.2">
      <c r="A18" s="124" t="s">
        <v>25</v>
      </c>
      <c r="B18" s="130">
        <v>450</v>
      </c>
      <c r="C18" s="130">
        <v>267</v>
      </c>
      <c r="D18" s="130">
        <v>4</v>
      </c>
      <c r="E18" s="128" t="s">
        <v>26</v>
      </c>
      <c r="G18" s="130"/>
      <c r="H18" s="130"/>
      <c r="I18" s="130"/>
    </row>
    <row r="19" spans="1:9" ht="24.95" customHeight="1" x14ac:dyDescent="0.2">
      <c r="A19" s="124" t="s">
        <v>27</v>
      </c>
      <c r="B19" s="130">
        <v>297</v>
      </c>
      <c r="C19" s="130">
        <v>168</v>
      </c>
      <c r="D19" s="130">
        <v>9</v>
      </c>
      <c r="E19" s="129" t="s">
        <v>28</v>
      </c>
      <c r="G19" s="130"/>
      <c r="H19" s="130"/>
      <c r="I19" s="130"/>
    </row>
    <row r="20" spans="1:9" ht="24.95" customHeight="1" x14ac:dyDescent="0.2">
      <c r="A20" s="125" t="s">
        <v>29</v>
      </c>
      <c r="B20" s="98">
        <v>989</v>
      </c>
      <c r="C20" s="98">
        <v>857</v>
      </c>
      <c r="D20" s="98">
        <v>33</v>
      </c>
      <c r="E20" s="128" t="s">
        <v>167</v>
      </c>
      <c r="G20" s="98"/>
      <c r="H20" s="98"/>
      <c r="I20" s="98"/>
    </row>
    <row r="21" spans="1:9" ht="24.95" customHeight="1" x14ac:dyDescent="0.2">
      <c r="A21" s="594" t="s">
        <v>153</v>
      </c>
      <c r="B21" s="594"/>
      <c r="C21" s="105"/>
      <c r="D21" s="588" t="s">
        <v>285</v>
      </c>
      <c r="E21" s="588"/>
      <c r="G21" s="105"/>
      <c r="H21" s="105"/>
      <c r="I21" s="105"/>
    </row>
    <row r="22" spans="1:9" ht="24.95" customHeight="1" x14ac:dyDescent="0.2">
      <c r="A22" s="126" t="s">
        <v>45</v>
      </c>
      <c r="B22" s="105">
        <v>557</v>
      </c>
      <c r="C22" s="105">
        <v>396</v>
      </c>
      <c r="D22" s="105" t="s">
        <v>38</v>
      </c>
      <c r="E22" s="128" t="s">
        <v>46</v>
      </c>
      <c r="G22" s="105"/>
      <c r="H22" s="105"/>
      <c r="I22" s="105"/>
    </row>
    <row r="23" spans="1:9" ht="24.95" customHeight="1" x14ac:dyDescent="0.2">
      <c r="A23" s="126" t="s">
        <v>47</v>
      </c>
      <c r="B23" s="105">
        <v>1431</v>
      </c>
      <c r="C23" s="105">
        <v>1190</v>
      </c>
      <c r="D23" s="105">
        <v>188</v>
      </c>
      <c r="E23" s="128" t="s">
        <v>48</v>
      </c>
      <c r="G23" s="105"/>
      <c r="H23" s="105"/>
      <c r="I23" s="105"/>
    </row>
    <row r="24" spans="1:9" ht="24.95" customHeight="1" thickBot="1" x14ac:dyDescent="0.25">
      <c r="A24" s="126" t="s">
        <v>49</v>
      </c>
      <c r="B24" s="105">
        <v>1243</v>
      </c>
      <c r="C24" s="105">
        <v>1060</v>
      </c>
      <c r="D24" s="105">
        <v>28</v>
      </c>
      <c r="E24" s="162" t="s">
        <v>50</v>
      </c>
      <c r="G24" s="9"/>
      <c r="H24" s="9"/>
      <c r="I24" s="9"/>
    </row>
    <row r="25" spans="1:9" ht="24.95" customHeight="1" thickBot="1" x14ac:dyDescent="0.25">
      <c r="A25" s="217" t="s">
        <v>323</v>
      </c>
      <c r="B25" s="218">
        <v>13956</v>
      </c>
      <c r="C25" s="218">
        <v>10520</v>
      </c>
      <c r="D25" s="218">
        <v>889</v>
      </c>
      <c r="E25" s="219" t="s">
        <v>31</v>
      </c>
    </row>
    <row r="26" spans="1:9" ht="18.75" customHeight="1" x14ac:dyDescent="0.2">
      <c r="A26" s="464" t="s">
        <v>292</v>
      </c>
      <c r="B26" s="464"/>
      <c r="C26" s="464"/>
      <c r="D26" s="464"/>
      <c r="E26" s="266" t="s">
        <v>327</v>
      </c>
      <c r="F26" s="89"/>
      <c r="G26" s="89"/>
      <c r="H26" s="88"/>
    </row>
    <row r="27" spans="1:9" ht="21" customHeight="1" x14ac:dyDescent="0.2">
      <c r="A27" s="477" t="s">
        <v>330</v>
      </c>
      <c r="B27" s="477"/>
      <c r="C27" s="545" t="s">
        <v>415</v>
      </c>
      <c r="D27" s="545"/>
      <c r="E27" s="545"/>
      <c r="F27" s="89"/>
      <c r="G27" s="89"/>
      <c r="H27" s="88"/>
    </row>
    <row r="28" spans="1:9" ht="14.25" customHeight="1" x14ac:dyDescent="0.2">
      <c r="A28" s="477" t="s">
        <v>332</v>
      </c>
      <c r="B28" s="477"/>
      <c r="C28" s="585" t="s">
        <v>416</v>
      </c>
      <c r="D28" s="585"/>
      <c r="E28" s="585"/>
      <c r="F28" s="89"/>
      <c r="G28" s="89"/>
      <c r="H28" s="88"/>
    </row>
    <row r="29" spans="1:9" ht="18" customHeight="1" x14ac:dyDescent="0.2">
      <c r="A29" s="575" t="s">
        <v>295</v>
      </c>
      <c r="B29" s="575"/>
      <c r="C29" s="575"/>
      <c r="D29" s="587" t="s">
        <v>328</v>
      </c>
      <c r="E29" s="587"/>
    </row>
  </sheetData>
  <mergeCells count="14">
    <mergeCell ref="C28:E28"/>
    <mergeCell ref="A1:E1"/>
    <mergeCell ref="A2:E2"/>
    <mergeCell ref="D29:E29"/>
    <mergeCell ref="D21:E21"/>
    <mergeCell ref="A29:C29"/>
    <mergeCell ref="A26:D26"/>
    <mergeCell ref="A3:D3"/>
    <mergeCell ref="A4:A5"/>
    <mergeCell ref="E4:E5"/>
    <mergeCell ref="A21:B21"/>
    <mergeCell ref="A27:B27"/>
    <mergeCell ref="C27:E27"/>
    <mergeCell ref="A28:B28"/>
  </mergeCells>
  <printOptions horizontalCentered="1"/>
  <pageMargins left="0.25" right="0.25" top="0.68" bottom="0.75" header="0.3" footer="0.3"/>
  <pageSetup paperSize="9" scale="68" orientation="landscape" r:id="rId1"/>
  <headerFooter>
    <oddFooter>&amp;C&amp;"-,Bold"&amp;14 29</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rightToLeft="1" view="pageBreakPreview" zoomScale="60" workbookViewId="0">
      <selection activeCell="A2" sqref="A2:C2"/>
    </sheetView>
  </sheetViews>
  <sheetFormatPr defaultRowHeight="15" x14ac:dyDescent="0.25"/>
  <cols>
    <col min="1" max="1" width="41.7109375" customWidth="1"/>
    <col min="2" max="2" width="58.42578125" customWidth="1"/>
    <col min="3" max="3" width="50.140625" customWidth="1"/>
  </cols>
  <sheetData>
    <row r="1" spans="1:6" ht="21.75" customHeight="1" x14ac:dyDescent="0.25">
      <c r="A1" s="586" t="s">
        <v>412</v>
      </c>
      <c r="B1" s="586"/>
      <c r="C1" s="586"/>
    </row>
    <row r="2" spans="1:6" ht="25.5" customHeight="1" x14ac:dyDescent="0.25">
      <c r="A2" s="576" t="s">
        <v>418</v>
      </c>
      <c r="B2" s="576"/>
      <c r="C2" s="576"/>
    </row>
    <row r="3" spans="1:6" ht="22.5" customHeight="1" thickBot="1" x14ac:dyDescent="0.3">
      <c r="A3" s="589" t="s">
        <v>355</v>
      </c>
      <c r="B3" s="589"/>
      <c r="C3" s="101" t="s">
        <v>125</v>
      </c>
    </row>
    <row r="4" spans="1:6" ht="43.5" customHeight="1" x14ac:dyDescent="0.25">
      <c r="A4" s="590" t="s">
        <v>135</v>
      </c>
      <c r="B4" s="214" t="s">
        <v>419</v>
      </c>
      <c r="C4" s="592" t="s">
        <v>137</v>
      </c>
    </row>
    <row r="5" spans="1:6" ht="60" customHeight="1" thickBot="1" x14ac:dyDescent="0.3">
      <c r="A5" s="591"/>
      <c r="B5" s="216" t="s">
        <v>423</v>
      </c>
      <c r="C5" s="593"/>
    </row>
    <row r="6" spans="1:6" ht="24.95" customHeight="1" thickTop="1" x14ac:dyDescent="0.25">
      <c r="A6" s="123" t="s">
        <v>3</v>
      </c>
      <c r="B6" s="155" t="s">
        <v>38</v>
      </c>
      <c r="C6" s="127" t="s">
        <v>4</v>
      </c>
    </row>
    <row r="7" spans="1:6" ht="24.95" customHeight="1" x14ac:dyDescent="0.25">
      <c r="A7" s="124" t="s">
        <v>18</v>
      </c>
      <c r="B7" s="102">
        <v>26</v>
      </c>
      <c r="C7" s="171" t="s">
        <v>19</v>
      </c>
    </row>
    <row r="8" spans="1:6" ht="24.95" customHeight="1" x14ac:dyDescent="0.25">
      <c r="A8" s="124" t="s">
        <v>5</v>
      </c>
      <c r="B8" s="102">
        <v>27</v>
      </c>
      <c r="C8" s="166" t="s">
        <v>6</v>
      </c>
    </row>
    <row r="9" spans="1:6" ht="24.95" customHeight="1" x14ac:dyDescent="0.25">
      <c r="A9" s="124" t="s">
        <v>7</v>
      </c>
      <c r="B9" s="102">
        <v>29</v>
      </c>
      <c r="C9" s="166" t="s">
        <v>8</v>
      </c>
    </row>
    <row r="10" spans="1:6" ht="24.95" customHeight="1" x14ac:dyDescent="0.25">
      <c r="A10" s="124" t="s">
        <v>9</v>
      </c>
      <c r="B10" s="102">
        <v>27</v>
      </c>
      <c r="C10" s="178" t="s">
        <v>157</v>
      </c>
      <c r="D10" s="184"/>
      <c r="E10" s="184"/>
      <c r="F10" s="184"/>
    </row>
    <row r="11" spans="1:6" ht="24.95" customHeight="1" x14ac:dyDescent="0.25">
      <c r="A11" s="123" t="s">
        <v>10</v>
      </c>
      <c r="B11" s="155">
        <v>83</v>
      </c>
      <c r="C11" s="179" t="s">
        <v>11</v>
      </c>
    </row>
    <row r="12" spans="1:6" ht="24.95" customHeight="1" x14ac:dyDescent="0.25">
      <c r="A12" s="124" t="s">
        <v>12</v>
      </c>
      <c r="B12" s="102">
        <v>28</v>
      </c>
      <c r="C12" s="171" t="s">
        <v>13</v>
      </c>
    </row>
    <row r="13" spans="1:6" ht="24.95" customHeight="1" x14ac:dyDescent="0.25">
      <c r="A13" s="124" t="s">
        <v>14</v>
      </c>
      <c r="B13" s="102">
        <v>11</v>
      </c>
      <c r="C13" s="166" t="s">
        <v>15</v>
      </c>
    </row>
    <row r="14" spans="1:6" ht="24.95" customHeight="1" x14ac:dyDescent="0.25">
      <c r="A14" s="124" t="s">
        <v>16</v>
      </c>
      <c r="B14" s="102">
        <v>13</v>
      </c>
      <c r="C14" s="166" t="s">
        <v>17</v>
      </c>
    </row>
    <row r="15" spans="1:6" ht="24.95" customHeight="1" x14ac:dyDescent="0.25">
      <c r="A15" s="124" t="s">
        <v>20</v>
      </c>
      <c r="B15" s="102">
        <v>26</v>
      </c>
      <c r="C15" s="166" t="s">
        <v>21</v>
      </c>
    </row>
    <row r="16" spans="1:6" ht="24.95" customHeight="1" x14ac:dyDescent="0.25">
      <c r="A16" s="124" t="s">
        <v>22</v>
      </c>
      <c r="B16" s="102">
        <v>18</v>
      </c>
      <c r="C16" s="166" t="s">
        <v>158</v>
      </c>
    </row>
    <row r="17" spans="1:7" ht="24.95" customHeight="1" x14ac:dyDescent="0.25">
      <c r="A17" s="124" t="s">
        <v>23</v>
      </c>
      <c r="B17" s="102">
        <v>9</v>
      </c>
      <c r="C17" s="166" t="s">
        <v>155</v>
      </c>
    </row>
    <row r="18" spans="1:7" ht="24.95" customHeight="1" x14ac:dyDescent="0.25">
      <c r="A18" s="124" t="s">
        <v>25</v>
      </c>
      <c r="B18" s="102">
        <v>10</v>
      </c>
      <c r="C18" s="166" t="s">
        <v>26</v>
      </c>
    </row>
    <row r="19" spans="1:7" ht="24.95" customHeight="1" x14ac:dyDescent="0.25">
      <c r="A19" s="124" t="s">
        <v>27</v>
      </c>
      <c r="B19" s="102">
        <v>16</v>
      </c>
      <c r="C19" s="129" t="s">
        <v>28</v>
      </c>
    </row>
    <row r="20" spans="1:7" ht="24.95" customHeight="1" thickBot="1" x14ac:dyDescent="0.3">
      <c r="A20" s="165" t="s">
        <v>29</v>
      </c>
      <c r="B20" s="102">
        <v>17</v>
      </c>
      <c r="C20" s="166" t="s">
        <v>167</v>
      </c>
    </row>
    <row r="21" spans="1:7" ht="24.95" customHeight="1" thickBot="1" x14ac:dyDescent="0.3">
      <c r="A21" s="217" t="s">
        <v>30</v>
      </c>
      <c r="B21" s="220">
        <f>SUM(B7:B20)</f>
        <v>340</v>
      </c>
      <c r="C21" s="219" t="s">
        <v>31</v>
      </c>
      <c r="D21" s="177"/>
      <c r="E21" s="177"/>
      <c r="F21" s="177"/>
      <c r="G21" s="177"/>
    </row>
    <row r="22" spans="1:7" ht="23.25" customHeight="1" x14ac:dyDescent="0.25">
      <c r="A22" s="267" t="s">
        <v>32</v>
      </c>
      <c r="B22" s="595" t="s">
        <v>33</v>
      </c>
      <c r="C22" s="595"/>
      <c r="D22" s="170"/>
      <c r="E22" s="99"/>
      <c r="F22" s="424"/>
      <c r="G22" s="424"/>
    </row>
    <row r="23" spans="1:7" ht="15.75" customHeight="1" x14ac:dyDescent="0.25">
      <c r="A23" s="268" t="s">
        <v>292</v>
      </c>
      <c r="B23" s="268"/>
      <c r="C23" s="74" t="s">
        <v>327</v>
      </c>
    </row>
    <row r="24" spans="1:7" ht="18" customHeight="1" x14ac:dyDescent="0.25">
      <c r="A24" s="269" t="s">
        <v>349</v>
      </c>
      <c r="B24" s="587" t="s">
        <v>350</v>
      </c>
      <c r="C24" s="587"/>
    </row>
  </sheetData>
  <mergeCells count="8">
    <mergeCell ref="F22:G22"/>
    <mergeCell ref="A1:C1"/>
    <mergeCell ref="A2:C2"/>
    <mergeCell ref="B24:C24"/>
    <mergeCell ref="A3:B3"/>
    <mergeCell ref="A4:A5"/>
    <mergeCell ref="C4:C5"/>
    <mergeCell ref="B22:C22"/>
  </mergeCells>
  <printOptions horizontalCentered="1"/>
  <pageMargins left="0.25" right="0.25" top="0.75" bottom="0.75" header="0.3" footer="0.3"/>
  <pageSetup paperSize="9" scale="79" orientation="landscape" r:id="rId1"/>
  <headerFooter>
    <oddFooter>&amp;C&amp;"-,Bold"&amp;14 30</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249977111117893"/>
  </sheetPr>
  <dimension ref="A1:P50"/>
  <sheetViews>
    <sheetView rightToLeft="1" view="pageBreakPreview" zoomScale="84" zoomScaleSheetLayoutView="84" workbookViewId="0">
      <selection activeCell="A7" sqref="A7:I22"/>
    </sheetView>
  </sheetViews>
  <sheetFormatPr defaultColWidth="9" defaultRowHeight="14.25" x14ac:dyDescent="0.2"/>
  <cols>
    <col min="1" max="1" width="20.5703125" style="6" customWidth="1"/>
    <col min="2" max="2" width="18.85546875" style="6" customWidth="1"/>
    <col min="3" max="3" width="25.140625" style="6" customWidth="1"/>
    <col min="4" max="4" width="19.42578125" style="6" customWidth="1"/>
    <col min="5" max="5" width="26.140625" style="6" customWidth="1"/>
    <col min="6" max="6" width="22" style="6" customWidth="1"/>
    <col min="7" max="7" width="22.85546875" style="6" customWidth="1"/>
    <col min="8" max="8" width="26.140625" style="6" customWidth="1"/>
    <col min="9" max="9" width="27.7109375" style="6" customWidth="1"/>
    <col min="10" max="16384" width="9" style="6"/>
  </cols>
  <sheetData>
    <row r="1" spans="1:16" ht="19.5" customHeight="1" x14ac:dyDescent="0.2">
      <c r="A1" s="427" t="s">
        <v>381</v>
      </c>
      <c r="B1" s="427"/>
      <c r="C1" s="427"/>
      <c r="D1" s="427"/>
      <c r="E1" s="427"/>
      <c r="F1" s="427"/>
      <c r="G1" s="427"/>
      <c r="H1" s="427"/>
      <c r="I1" s="427"/>
    </row>
    <row r="2" spans="1:16" ht="18" customHeight="1" x14ac:dyDescent="0.2">
      <c r="A2" s="427" t="s">
        <v>380</v>
      </c>
      <c r="B2" s="427"/>
      <c r="C2" s="427"/>
      <c r="D2" s="427"/>
      <c r="E2" s="427"/>
      <c r="F2" s="427"/>
      <c r="G2" s="427"/>
      <c r="H2" s="427"/>
      <c r="I2" s="427"/>
    </row>
    <row r="3" spans="1:16" ht="16.5" customHeight="1" thickBot="1" x14ac:dyDescent="0.25">
      <c r="A3" s="329" t="s">
        <v>297</v>
      </c>
      <c r="B3" s="329"/>
      <c r="C3" s="329"/>
      <c r="D3" s="329"/>
      <c r="E3" s="329"/>
      <c r="F3" s="329"/>
      <c r="G3" s="329"/>
      <c r="H3" s="329"/>
      <c r="I3" s="100" t="s">
        <v>0</v>
      </c>
    </row>
    <row r="4" spans="1:16" ht="16.5" customHeight="1" x14ac:dyDescent="0.2">
      <c r="A4" s="431" t="s">
        <v>136</v>
      </c>
      <c r="B4" s="422" t="s">
        <v>180</v>
      </c>
      <c r="C4" s="434" t="s">
        <v>247</v>
      </c>
      <c r="D4" s="434"/>
      <c r="E4" s="434"/>
      <c r="F4" s="428" t="s">
        <v>42</v>
      </c>
      <c r="G4" s="428" t="s">
        <v>188</v>
      </c>
      <c r="H4" s="428" t="s">
        <v>189</v>
      </c>
      <c r="I4" s="428" t="s">
        <v>137</v>
      </c>
    </row>
    <row r="5" spans="1:16" ht="17.25" customHeight="1" x14ac:dyDescent="0.2">
      <c r="A5" s="432"/>
      <c r="B5" s="435"/>
      <c r="C5" s="193" t="s">
        <v>181</v>
      </c>
      <c r="D5" s="193" t="s">
        <v>183</v>
      </c>
      <c r="E5" s="193" t="s">
        <v>185</v>
      </c>
      <c r="F5" s="429"/>
      <c r="G5" s="429"/>
      <c r="H5" s="429"/>
      <c r="I5" s="429"/>
    </row>
    <row r="6" spans="1:16" ht="36" customHeight="1" thickBot="1" x14ac:dyDescent="0.25">
      <c r="A6" s="433"/>
      <c r="B6" s="330" t="s">
        <v>179</v>
      </c>
      <c r="C6" s="330" t="s">
        <v>182</v>
      </c>
      <c r="D6" s="330" t="s">
        <v>184</v>
      </c>
      <c r="E6" s="330" t="s">
        <v>186</v>
      </c>
      <c r="F6" s="194" t="s">
        <v>31</v>
      </c>
      <c r="G6" s="194" t="s">
        <v>187</v>
      </c>
      <c r="H6" s="194" t="s">
        <v>114</v>
      </c>
      <c r="I6" s="430"/>
      <c r="O6" s="85" t="s">
        <v>29</v>
      </c>
      <c r="P6" s="26">
        <v>26</v>
      </c>
    </row>
    <row r="7" spans="1:16" ht="30" customHeight="1" thickTop="1" x14ac:dyDescent="0.2">
      <c r="A7" s="331" t="s">
        <v>159</v>
      </c>
      <c r="B7" s="332">
        <v>0</v>
      </c>
      <c r="C7" s="332">
        <v>0</v>
      </c>
      <c r="D7" s="332">
        <v>0</v>
      </c>
      <c r="E7" s="332">
        <v>0</v>
      </c>
      <c r="F7" s="332">
        <f>C7+D7+E7</f>
        <v>0</v>
      </c>
      <c r="G7" s="332">
        <v>0</v>
      </c>
      <c r="H7" s="332">
        <v>0</v>
      </c>
      <c r="I7" s="100" t="s">
        <v>161</v>
      </c>
      <c r="O7" s="85" t="s">
        <v>27</v>
      </c>
      <c r="P7" s="25">
        <v>7</v>
      </c>
    </row>
    <row r="8" spans="1:16" ht="30" customHeight="1" x14ac:dyDescent="0.2">
      <c r="A8" s="333" t="s">
        <v>18</v>
      </c>
      <c r="B8" s="334">
        <v>19</v>
      </c>
      <c r="C8" s="334">
        <v>34939</v>
      </c>
      <c r="D8" s="334">
        <v>1352</v>
      </c>
      <c r="E8" s="334">
        <v>1787</v>
      </c>
      <c r="F8" s="334">
        <f>C8+D8+E8</f>
        <v>38078</v>
      </c>
      <c r="G8" s="334">
        <v>41922</v>
      </c>
      <c r="H8" s="334">
        <v>80000</v>
      </c>
      <c r="I8" s="111" t="s">
        <v>19</v>
      </c>
      <c r="O8" s="85" t="s">
        <v>25</v>
      </c>
      <c r="P8" s="25">
        <v>22</v>
      </c>
    </row>
    <row r="9" spans="1:16" ht="30" customHeight="1" x14ac:dyDescent="0.2">
      <c r="A9" s="335" t="s">
        <v>5</v>
      </c>
      <c r="B9" s="334">
        <v>17</v>
      </c>
      <c r="C9" s="334">
        <v>36624</v>
      </c>
      <c r="D9" s="334">
        <v>3730</v>
      </c>
      <c r="E9" s="334">
        <v>2993</v>
      </c>
      <c r="F9" s="332">
        <f t="shared" ref="F9:F22" si="0">C9+D9+E9</f>
        <v>43347</v>
      </c>
      <c r="G9" s="334">
        <v>38253</v>
      </c>
      <c r="H9" s="334">
        <v>81600</v>
      </c>
      <c r="I9" s="111" t="s">
        <v>6</v>
      </c>
      <c r="O9" s="85" t="s">
        <v>23</v>
      </c>
      <c r="P9" s="25">
        <v>15</v>
      </c>
    </row>
    <row r="10" spans="1:16" ht="30" customHeight="1" x14ac:dyDescent="0.2">
      <c r="A10" s="335" t="s">
        <v>7</v>
      </c>
      <c r="B10" s="334">
        <v>20</v>
      </c>
      <c r="C10" s="334">
        <v>70852</v>
      </c>
      <c r="D10" s="334">
        <v>1873</v>
      </c>
      <c r="E10" s="334">
        <v>1288</v>
      </c>
      <c r="F10" s="334">
        <f t="shared" si="0"/>
        <v>74013</v>
      </c>
      <c r="G10" s="334">
        <v>117541</v>
      </c>
      <c r="H10" s="334">
        <v>191554</v>
      </c>
      <c r="I10" s="111" t="s">
        <v>8</v>
      </c>
      <c r="O10" s="85" t="s">
        <v>22</v>
      </c>
      <c r="P10" s="25">
        <v>21</v>
      </c>
    </row>
    <row r="11" spans="1:16" ht="30" customHeight="1" x14ac:dyDescent="0.2">
      <c r="A11" s="336" t="s">
        <v>9</v>
      </c>
      <c r="B11" s="337">
        <v>29</v>
      </c>
      <c r="C11" s="337">
        <v>85653</v>
      </c>
      <c r="D11" s="337">
        <v>2971</v>
      </c>
      <c r="E11" s="337">
        <v>2285</v>
      </c>
      <c r="F11" s="332">
        <f t="shared" si="0"/>
        <v>90909</v>
      </c>
      <c r="G11" s="334">
        <v>37219</v>
      </c>
      <c r="H11" s="334">
        <v>128128</v>
      </c>
      <c r="I11" s="111" t="s">
        <v>157</v>
      </c>
      <c r="O11" s="85" t="s">
        <v>20</v>
      </c>
      <c r="P11" s="25">
        <v>14</v>
      </c>
    </row>
    <row r="12" spans="1:16" ht="30" customHeight="1" x14ac:dyDescent="0.2">
      <c r="A12" s="333" t="s">
        <v>267</v>
      </c>
      <c r="B12" s="334">
        <v>44</v>
      </c>
      <c r="C12" s="334">
        <v>301337</v>
      </c>
      <c r="D12" s="334">
        <v>31420</v>
      </c>
      <c r="E12" s="334">
        <v>18445</v>
      </c>
      <c r="F12" s="334">
        <f t="shared" si="0"/>
        <v>351202</v>
      </c>
      <c r="G12" s="334">
        <v>290882</v>
      </c>
      <c r="H12" s="334">
        <v>642084</v>
      </c>
      <c r="I12" s="111" t="s">
        <v>11</v>
      </c>
      <c r="O12" s="85" t="s">
        <v>16</v>
      </c>
      <c r="P12" s="25">
        <v>16</v>
      </c>
    </row>
    <row r="13" spans="1:16" ht="30" customHeight="1" x14ac:dyDescent="0.2">
      <c r="A13" s="335" t="s">
        <v>12</v>
      </c>
      <c r="B13" s="334">
        <v>18</v>
      </c>
      <c r="C13" s="334">
        <v>89173</v>
      </c>
      <c r="D13" s="334">
        <v>3595</v>
      </c>
      <c r="E13" s="334">
        <v>5389</v>
      </c>
      <c r="F13" s="332">
        <f t="shared" si="0"/>
        <v>98157</v>
      </c>
      <c r="G13" s="334">
        <v>57707</v>
      </c>
      <c r="H13" s="334">
        <v>155864</v>
      </c>
      <c r="I13" s="111" t="s">
        <v>13</v>
      </c>
      <c r="O13" s="85" t="s">
        <v>14</v>
      </c>
      <c r="P13" s="25">
        <v>10</v>
      </c>
    </row>
    <row r="14" spans="1:16" ht="30" customHeight="1" x14ac:dyDescent="0.2">
      <c r="A14" s="335" t="s">
        <v>14</v>
      </c>
      <c r="B14" s="334">
        <v>10</v>
      </c>
      <c r="C14" s="334">
        <v>29493</v>
      </c>
      <c r="D14" s="334">
        <v>3766</v>
      </c>
      <c r="E14" s="334">
        <v>1522</v>
      </c>
      <c r="F14" s="334">
        <f t="shared" si="0"/>
        <v>34781</v>
      </c>
      <c r="G14" s="334">
        <v>29611</v>
      </c>
      <c r="H14" s="334">
        <v>64392</v>
      </c>
      <c r="I14" s="111" t="s">
        <v>15</v>
      </c>
      <c r="O14" s="85" t="s">
        <v>12</v>
      </c>
      <c r="P14" s="25">
        <v>18</v>
      </c>
    </row>
    <row r="15" spans="1:16" ht="30" customHeight="1" x14ac:dyDescent="0.2">
      <c r="A15" s="335" t="s">
        <v>16</v>
      </c>
      <c r="B15" s="334">
        <v>16</v>
      </c>
      <c r="C15" s="334">
        <v>28659</v>
      </c>
      <c r="D15" s="334">
        <v>2772</v>
      </c>
      <c r="E15" s="334">
        <v>1500</v>
      </c>
      <c r="F15" s="332">
        <f t="shared" si="0"/>
        <v>32931</v>
      </c>
      <c r="G15" s="334">
        <v>38509</v>
      </c>
      <c r="H15" s="334">
        <v>71440</v>
      </c>
      <c r="I15" s="111" t="s">
        <v>17</v>
      </c>
      <c r="O15" s="85" t="s">
        <v>10</v>
      </c>
      <c r="P15" s="25">
        <v>44</v>
      </c>
    </row>
    <row r="16" spans="1:16" ht="30" customHeight="1" x14ac:dyDescent="0.2">
      <c r="A16" s="335" t="s">
        <v>20</v>
      </c>
      <c r="B16" s="334">
        <v>14</v>
      </c>
      <c r="C16" s="334">
        <v>53430</v>
      </c>
      <c r="D16" s="334">
        <v>2904</v>
      </c>
      <c r="E16" s="334">
        <v>2022</v>
      </c>
      <c r="F16" s="334">
        <f t="shared" si="0"/>
        <v>58356</v>
      </c>
      <c r="G16" s="334">
        <v>101644</v>
      </c>
      <c r="H16" s="334">
        <v>160000</v>
      </c>
      <c r="I16" s="111" t="s">
        <v>21</v>
      </c>
      <c r="O16" s="85" t="s">
        <v>9</v>
      </c>
      <c r="P16" s="25">
        <v>29</v>
      </c>
    </row>
    <row r="17" spans="1:16" ht="30" customHeight="1" x14ac:dyDescent="0.2">
      <c r="A17" s="335" t="s">
        <v>22</v>
      </c>
      <c r="B17" s="334">
        <v>21</v>
      </c>
      <c r="C17" s="334">
        <v>39248</v>
      </c>
      <c r="D17" s="334">
        <v>2332</v>
      </c>
      <c r="E17" s="334">
        <v>1969</v>
      </c>
      <c r="F17" s="332">
        <f t="shared" si="0"/>
        <v>43549</v>
      </c>
      <c r="G17" s="334">
        <v>37875</v>
      </c>
      <c r="H17" s="334">
        <v>81424</v>
      </c>
      <c r="I17" s="111" t="s">
        <v>158</v>
      </c>
      <c r="O17" s="85" t="s">
        <v>7</v>
      </c>
      <c r="P17" s="25">
        <v>20</v>
      </c>
    </row>
    <row r="18" spans="1:16" ht="30" customHeight="1" x14ac:dyDescent="0.2">
      <c r="A18" s="335" t="s">
        <v>23</v>
      </c>
      <c r="B18" s="334">
        <v>15</v>
      </c>
      <c r="C18" s="334">
        <v>23159</v>
      </c>
      <c r="D18" s="334">
        <v>2825</v>
      </c>
      <c r="E18" s="334">
        <v>6874</v>
      </c>
      <c r="F18" s="334">
        <f t="shared" si="0"/>
        <v>32858</v>
      </c>
      <c r="G18" s="334">
        <v>25809</v>
      </c>
      <c r="H18" s="334">
        <v>58667</v>
      </c>
      <c r="I18" s="111" t="s">
        <v>155</v>
      </c>
      <c r="O18" s="85" t="s">
        <v>5</v>
      </c>
      <c r="P18" s="25">
        <v>17</v>
      </c>
    </row>
    <row r="19" spans="1:16" ht="30" customHeight="1" x14ac:dyDescent="0.2">
      <c r="A19" s="335" t="s">
        <v>25</v>
      </c>
      <c r="B19" s="334">
        <v>22</v>
      </c>
      <c r="C19" s="334">
        <v>34578</v>
      </c>
      <c r="D19" s="334">
        <v>1337</v>
      </c>
      <c r="E19" s="334">
        <v>1686</v>
      </c>
      <c r="F19" s="332">
        <f t="shared" si="0"/>
        <v>37601</v>
      </c>
      <c r="G19" s="334">
        <v>48219</v>
      </c>
      <c r="H19" s="334">
        <v>85820</v>
      </c>
      <c r="I19" s="111" t="s">
        <v>26</v>
      </c>
      <c r="O19" s="85" t="s">
        <v>18</v>
      </c>
      <c r="P19" s="31">
        <v>19</v>
      </c>
    </row>
    <row r="20" spans="1:16" ht="30" customHeight="1" x14ac:dyDescent="0.2">
      <c r="A20" s="333" t="s">
        <v>27</v>
      </c>
      <c r="B20" s="334">
        <v>7</v>
      </c>
      <c r="C20" s="334">
        <v>7292</v>
      </c>
      <c r="D20" s="334">
        <v>104</v>
      </c>
      <c r="E20" s="334">
        <v>716</v>
      </c>
      <c r="F20" s="334">
        <f t="shared" si="0"/>
        <v>8112</v>
      </c>
      <c r="G20" s="334">
        <v>56888</v>
      </c>
      <c r="H20" s="334">
        <v>65000</v>
      </c>
      <c r="I20" s="100" t="s">
        <v>28</v>
      </c>
      <c r="O20" s="85"/>
      <c r="P20" s="30"/>
    </row>
    <row r="21" spans="1:16" ht="30" customHeight="1" thickBot="1" x14ac:dyDescent="0.25">
      <c r="A21" s="338" t="s">
        <v>29</v>
      </c>
      <c r="B21" s="339">
        <v>26</v>
      </c>
      <c r="C21" s="339">
        <v>56199</v>
      </c>
      <c r="D21" s="339">
        <v>6456</v>
      </c>
      <c r="E21" s="339">
        <v>3135</v>
      </c>
      <c r="F21" s="339">
        <f t="shared" si="0"/>
        <v>65790</v>
      </c>
      <c r="G21" s="339">
        <v>89710</v>
      </c>
      <c r="H21" s="339">
        <v>155500</v>
      </c>
      <c r="I21" s="113" t="s">
        <v>167</v>
      </c>
    </row>
    <row r="22" spans="1:16" ht="30" customHeight="1" thickBot="1" x14ac:dyDescent="0.25">
      <c r="A22" s="340" t="s">
        <v>30</v>
      </c>
      <c r="B22" s="341">
        <f>SUM(B7:B21)</f>
        <v>278</v>
      </c>
      <c r="C22" s="341">
        <f>SUM(C7:C21)</f>
        <v>890636</v>
      </c>
      <c r="D22" s="341">
        <f>SUM(D7:D21)</f>
        <v>67437</v>
      </c>
      <c r="E22" s="341">
        <f>SUM(E7:E21)</f>
        <v>51611</v>
      </c>
      <c r="F22" s="341">
        <f t="shared" si="0"/>
        <v>1009684</v>
      </c>
      <c r="G22" s="341">
        <f>SUM(G7:G21)</f>
        <v>1011789</v>
      </c>
      <c r="H22" s="341">
        <f>SUM(H7:H21)</f>
        <v>2021473</v>
      </c>
      <c r="I22" s="342" t="s">
        <v>31</v>
      </c>
    </row>
    <row r="23" spans="1:16" ht="15" customHeight="1" x14ac:dyDescent="0.2">
      <c r="A23" s="437" t="s">
        <v>32</v>
      </c>
      <c r="B23" s="437"/>
      <c r="C23" s="437"/>
      <c r="D23" s="437"/>
      <c r="E23" s="222"/>
      <c r="F23" s="222"/>
      <c r="G23" s="222"/>
      <c r="H23" s="438" t="s">
        <v>33</v>
      </c>
      <c r="I23" s="438"/>
    </row>
    <row r="24" spans="1:16" ht="56.25" customHeight="1" x14ac:dyDescent="0.2">
      <c r="A24" s="440" t="s">
        <v>266</v>
      </c>
      <c r="B24" s="440"/>
      <c r="C24" s="440"/>
      <c r="D24" s="440"/>
      <c r="E24" s="301"/>
      <c r="F24" s="439" t="s">
        <v>296</v>
      </c>
      <c r="G24" s="439"/>
      <c r="H24" s="439"/>
      <c r="I24" s="439"/>
    </row>
    <row r="25" spans="1:16" ht="14.25" customHeight="1" x14ac:dyDescent="0.2">
      <c r="A25" s="436" t="s">
        <v>335</v>
      </c>
      <c r="B25" s="436"/>
      <c r="C25" s="436"/>
      <c r="D25" s="436"/>
      <c r="E25" s="436"/>
      <c r="F25" s="439" t="s">
        <v>336</v>
      </c>
      <c r="G25" s="439"/>
      <c r="H25" s="439"/>
      <c r="I25" s="439"/>
    </row>
    <row r="26" spans="1:16" ht="13.5" customHeight="1" x14ac:dyDescent="0.2">
      <c r="A26" s="415" t="s">
        <v>34</v>
      </c>
      <c r="B26" s="415"/>
      <c r="C26" s="415"/>
      <c r="D26" s="415"/>
      <c r="E26" s="271"/>
      <c r="F26" s="224"/>
      <c r="G26" s="271"/>
      <c r="H26" s="419" t="s">
        <v>35</v>
      </c>
      <c r="I26" s="419"/>
    </row>
    <row r="27" spans="1:16" ht="33.75" customHeight="1" x14ac:dyDescent="0.2">
      <c r="A27" s="57"/>
      <c r="B27" s="57"/>
      <c r="C27" s="57"/>
      <c r="D27" s="57"/>
      <c r="E27" s="57"/>
      <c r="F27" s="57"/>
      <c r="G27" s="57"/>
      <c r="H27" s="18"/>
      <c r="I27" s="18"/>
    </row>
    <row r="28" spans="1:16" ht="2.25" hidden="1" customHeight="1" x14ac:dyDescent="0.2">
      <c r="A28" s="13"/>
      <c r="B28" s="13"/>
      <c r="C28" s="13"/>
      <c r="D28" s="13"/>
      <c r="E28" s="13"/>
      <c r="F28" s="13"/>
      <c r="G28" s="13"/>
      <c r="H28" s="13"/>
      <c r="I28" s="13"/>
    </row>
    <row r="29" spans="1:16" x14ac:dyDescent="0.2">
      <c r="A29" s="13"/>
      <c r="B29" s="13"/>
      <c r="C29" s="13"/>
      <c r="D29" s="13"/>
      <c r="E29" s="13"/>
      <c r="F29" s="13"/>
      <c r="G29" s="13"/>
      <c r="H29" s="13"/>
      <c r="I29" s="13"/>
    </row>
    <row r="30" spans="1:16" x14ac:dyDescent="0.2">
      <c r="A30" s="13"/>
      <c r="B30" s="13"/>
      <c r="C30" s="13"/>
      <c r="D30" s="13"/>
      <c r="E30" s="13"/>
      <c r="F30" s="13"/>
      <c r="G30" s="13"/>
      <c r="H30" s="13"/>
      <c r="I30" s="13"/>
    </row>
    <row r="31" spans="1:16" x14ac:dyDescent="0.2">
      <c r="A31" s="13"/>
      <c r="B31" s="13"/>
      <c r="C31" s="13"/>
      <c r="D31" s="13"/>
      <c r="E31" s="13"/>
      <c r="F31" s="13"/>
      <c r="G31" s="13"/>
      <c r="H31" s="13"/>
      <c r="I31" s="13"/>
    </row>
    <row r="32" spans="1:16" ht="15.75" x14ac:dyDescent="0.25">
      <c r="A32" s="13"/>
      <c r="B32" s="13"/>
      <c r="C32" s="13"/>
      <c r="D32" s="13"/>
      <c r="E32" s="13"/>
      <c r="F32" s="13"/>
      <c r="G32" s="13"/>
      <c r="H32" s="13"/>
      <c r="I32" s="66"/>
    </row>
    <row r="33" spans="1:9" x14ac:dyDescent="0.2">
      <c r="A33" s="13"/>
      <c r="B33" s="13"/>
      <c r="C33" s="13"/>
      <c r="D33" s="13"/>
      <c r="E33" s="13"/>
      <c r="F33" s="13"/>
      <c r="G33" s="13"/>
      <c r="H33" s="13"/>
      <c r="I33" s="13"/>
    </row>
    <row r="34" spans="1:9" x14ac:dyDescent="0.2">
      <c r="A34" s="13"/>
      <c r="B34" s="13"/>
      <c r="C34" s="13"/>
      <c r="D34" s="13"/>
      <c r="E34" s="13"/>
      <c r="F34" s="13"/>
      <c r="G34" s="13"/>
      <c r="H34" s="13"/>
      <c r="I34" s="13"/>
    </row>
    <row r="35" spans="1:9" x14ac:dyDescent="0.2">
      <c r="A35" s="13"/>
      <c r="B35" s="13"/>
      <c r="C35" s="13"/>
      <c r="D35" s="13"/>
      <c r="E35" s="13"/>
      <c r="F35" s="13"/>
      <c r="G35" s="13"/>
      <c r="H35" s="13"/>
      <c r="I35" s="13"/>
    </row>
    <row r="36" spans="1:9" x14ac:dyDescent="0.2">
      <c r="A36" s="13"/>
      <c r="B36" s="13"/>
      <c r="C36" s="13"/>
      <c r="D36" s="13"/>
      <c r="E36" s="13"/>
      <c r="F36" s="13"/>
      <c r="G36" s="13"/>
      <c r="H36" s="13"/>
      <c r="I36" s="13"/>
    </row>
    <row r="37" spans="1:9" x14ac:dyDescent="0.2">
      <c r="A37" s="13"/>
      <c r="B37" s="13"/>
      <c r="C37" s="13"/>
      <c r="D37" s="13"/>
      <c r="E37" s="13"/>
      <c r="F37" s="13"/>
      <c r="G37" s="13"/>
      <c r="H37" s="13"/>
      <c r="I37" s="13"/>
    </row>
    <row r="38" spans="1:9" x14ac:dyDescent="0.2">
      <c r="A38" s="13"/>
      <c r="B38" s="13"/>
      <c r="C38" s="13"/>
      <c r="D38" s="13"/>
      <c r="E38" s="13"/>
      <c r="F38" s="13"/>
      <c r="G38" s="13"/>
      <c r="H38" s="13"/>
      <c r="I38" s="13"/>
    </row>
    <row r="39" spans="1:9" x14ac:dyDescent="0.2">
      <c r="A39" s="13"/>
      <c r="B39" s="13"/>
      <c r="C39" s="13"/>
      <c r="D39" s="13"/>
      <c r="E39" s="13"/>
      <c r="F39" s="13"/>
      <c r="G39" s="13"/>
      <c r="H39" s="13"/>
      <c r="I39" s="13"/>
    </row>
    <row r="40" spans="1:9" x14ac:dyDescent="0.2">
      <c r="A40" s="13"/>
      <c r="B40" s="13"/>
      <c r="C40" s="13"/>
      <c r="D40" s="13"/>
      <c r="E40" s="13"/>
      <c r="F40" s="13"/>
      <c r="G40" s="13"/>
      <c r="H40" s="13"/>
      <c r="I40" s="13"/>
    </row>
    <row r="41" spans="1:9" ht="18.75" customHeight="1" x14ac:dyDescent="0.2">
      <c r="A41" s="13"/>
      <c r="B41" s="13"/>
      <c r="C41" s="13"/>
      <c r="D41" s="13"/>
      <c r="E41" s="13"/>
      <c r="F41" s="13"/>
      <c r="G41" s="13"/>
      <c r="H41" s="13"/>
      <c r="I41" s="13"/>
    </row>
    <row r="42" spans="1:9" ht="15.75" customHeight="1" x14ac:dyDescent="0.2">
      <c r="A42" s="13"/>
      <c r="B42" s="13"/>
      <c r="C42" s="13"/>
      <c r="D42" s="13"/>
      <c r="E42" s="13"/>
      <c r="F42" s="13"/>
      <c r="G42" s="13"/>
      <c r="H42" s="13"/>
      <c r="I42" s="13"/>
    </row>
    <row r="43" spans="1:9" x14ac:dyDescent="0.2">
      <c r="A43" s="13"/>
      <c r="B43" s="13"/>
      <c r="C43" s="13"/>
      <c r="D43" s="13"/>
      <c r="E43" s="13"/>
      <c r="F43" s="13"/>
      <c r="G43" s="13"/>
      <c r="H43" s="13"/>
      <c r="I43" s="13"/>
    </row>
    <row r="44" spans="1:9" x14ac:dyDescent="0.2">
      <c r="A44" s="13"/>
      <c r="B44" s="13"/>
      <c r="C44" s="13"/>
      <c r="D44" s="13"/>
      <c r="E44" s="13"/>
      <c r="F44" s="13"/>
      <c r="G44" s="13"/>
      <c r="H44" s="13"/>
      <c r="I44" s="13"/>
    </row>
    <row r="45" spans="1:9" x14ac:dyDescent="0.2">
      <c r="A45" s="13"/>
      <c r="B45" s="13"/>
      <c r="C45" s="13"/>
      <c r="D45" s="13"/>
      <c r="E45" s="13"/>
      <c r="F45" s="13"/>
      <c r="G45" s="13"/>
      <c r="H45" s="13"/>
      <c r="I45" s="13"/>
    </row>
    <row r="46" spans="1:9" hidden="1" x14ac:dyDescent="0.2">
      <c r="A46" s="13"/>
      <c r="B46" s="13"/>
      <c r="C46" s="13"/>
      <c r="D46" s="13"/>
      <c r="E46" s="13"/>
      <c r="F46" s="13"/>
      <c r="G46" s="13"/>
      <c r="H46" s="13"/>
      <c r="I46" s="13"/>
    </row>
    <row r="47" spans="1:9" x14ac:dyDescent="0.2">
      <c r="A47" s="13"/>
      <c r="B47" s="13"/>
      <c r="C47" s="13"/>
      <c r="D47" s="13"/>
      <c r="E47" s="13"/>
      <c r="F47" s="13"/>
      <c r="G47" s="13"/>
      <c r="H47" s="13"/>
      <c r="I47" s="13"/>
    </row>
    <row r="48" spans="1:9" x14ac:dyDescent="0.2">
      <c r="A48" s="13"/>
      <c r="B48" s="13"/>
      <c r="C48" s="13"/>
      <c r="D48" s="13"/>
      <c r="E48" s="13"/>
      <c r="F48" s="13"/>
      <c r="G48" s="13"/>
      <c r="H48" s="13"/>
      <c r="I48" s="13"/>
    </row>
    <row r="49" spans="1:9" x14ac:dyDescent="0.2">
      <c r="A49" s="13"/>
      <c r="B49" s="13"/>
      <c r="C49" s="13"/>
      <c r="D49" s="13"/>
      <c r="E49" s="13"/>
      <c r="F49" s="13"/>
      <c r="G49" s="13"/>
      <c r="H49" s="13"/>
      <c r="I49" s="13"/>
    </row>
    <row r="50" spans="1:9" x14ac:dyDescent="0.2">
      <c r="A50" s="13"/>
      <c r="B50" s="13"/>
      <c r="C50" s="13"/>
      <c r="D50" s="13"/>
      <c r="E50" s="13"/>
      <c r="F50" s="13"/>
      <c r="G50" s="13"/>
      <c r="H50" s="13"/>
      <c r="I50" s="13"/>
    </row>
  </sheetData>
  <mergeCells count="17">
    <mergeCell ref="A26:D26"/>
    <mergeCell ref="H26:I26"/>
    <mergeCell ref="A25:E25"/>
    <mergeCell ref="A23:D23"/>
    <mergeCell ref="H23:I23"/>
    <mergeCell ref="F24:I24"/>
    <mergeCell ref="F25:I25"/>
    <mergeCell ref="A24:D24"/>
    <mergeCell ref="A1:I1"/>
    <mergeCell ref="I4:I6"/>
    <mergeCell ref="A4:A6"/>
    <mergeCell ref="C4:E4"/>
    <mergeCell ref="A2:I2"/>
    <mergeCell ref="B4:B5"/>
    <mergeCell ref="F4:F5"/>
    <mergeCell ref="G4:G5"/>
    <mergeCell ref="H4:H5"/>
  </mergeCells>
  <printOptions horizontalCentered="1"/>
  <pageMargins left="0.25" right="0.25" top="0.57999999999999996" bottom="0.75" header="0.3" footer="0.3"/>
  <pageSetup paperSize="9" scale="65" orientation="landscape" r:id="rId1"/>
  <headerFooter>
    <oddFooter>&amp;C&amp;"-,Bold"&amp;14 7</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249977111117893"/>
  </sheetPr>
  <dimension ref="A1:F24"/>
  <sheetViews>
    <sheetView rightToLeft="1" view="pageBreakPreview" zoomScale="60" workbookViewId="0">
      <selection activeCell="B19" sqref="B19"/>
    </sheetView>
  </sheetViews>
  <sheetFormatPr defaultColWidth="9" defaultRowHeight="14.25" x14ac:dyDescent="0.2"/>
  <cols>
    <col min="1" max="1" width="24.7109375" style="6" customWidth="1"/>
    <col min="2" max="2" width="38.140625" style="6" customWidth="1"/>
    <col min="3" max="3" width="41.7109375" style="6" customWidth="1"/>
    <col min="4" max="4" width="46.7109375" style="6" customWidth="1"/>
    <col min="5" max="16384" width="9" style="6"/>
  </cols>
  <sheetData>
    <row r="1" spans="1:6" ht="22.5" customHeight="1" x14ac:dyDescent="0.2">
      <c r="A1" s="586" t="s">
        <v>321</v>
      </c>
      <c r="B1" s="586"/>
      <c r="C1" s="586"/>
      <c r="D1" s="586"/>
    </row>
    <row r="2" spans="1:6" ht="24" customHeight="1" x14ac:dyDescent="0.2">
      <c r="A2" s="586" t="s">
        <v>410</v>
      </c>
      <c r="B2" s="586"/>
      <c r="C2" s="586"/>
      <c r="D2" s="586"/>
    </row>
    <row r="3" spans="1:6" ht="26.25" customHeight="1" thickBot="1" x14ac:dyDescent="0.25">
      <c r="A3" s="589" t="s">
        <v>373</v>
      </c>
      <c r="B3" s="589"/>
      <c r="C3" s="589"/>
      <c r="D3" s="101" t="s">
        <v>227</v>
      </c>
    </row>
    <row r="4" spans="1:6" ht="21" customHeight="1" x14ac:dyDescent="0.2">
      <c r="A4" s="577" t="s">
        <v>135</v>
      </c>
      <c r="B4" s="279" t="s">
        <v>121</v>
      </c>
      <c r="C4" s="279" t="s">
        <v>122</v>
      </c>
      <c r="D4" s="579" t="s">
        <v>137</v>
      </c>
    </row>
    <row r="5" spans="1:6" ht="29.25" customHeight="1" thickBot="1" x14ac:dyDescent="0.25">
      <c r="A5" s="578"/>
      <c r="B5" s="280" t="s">
        <v>123</v>
      </c>
      <c r="C5" s="280" t="s">
        <v>124</v>
      </c>
      <c r="D5" s="580"/>
    </row>
    <row r="6" spans="1:6" ht="24.95" customHeight="1" thickTop="1" x14ac:dyDescent="0.2">
      <c r="A6" s="91" t="s">
        <v>159</v>
      </c>
      <c r="B6" s="180" t="s">
        <v>38</v>
      </c>
      <c r="C6" s="180" t="s">
        <v>38</v>
      </c>
      <c r="D6" s="92" t="s">
        <v>161</v>
      </c>
    </row>
    <row r="7" spans="1:6" ht="24.95" customHeight="1" x14ac:dyDescent="0.2">
      <c r="A7" s="95" t="s">
        <v>18</v>
      </c>
      <c r="B7" s="98">
        <v>54500</v>
      </c>
      <c r="C7" s="98">
        <v>67250</v>
      </c>
      <c r="D7" s="94" t="s">
        <v>402</v>
      </c>
    </row>
    <row r="8" spans="1:6" ht="24.95" customHeight="1" x14ac:dyDescent="0.2">
      <c r="A8" s="93" t="s">
        <v>5</v>
      </c>
      <c r="B8" s="98">
        <v>81600</v>
      </c>
      <c r="C8" s="98">
        <v>119850</v>
      </c>
      <c r="D8" s="94" t="s">
        <v>6</v>
      </c>
    </row>
    <row r="9" spans="1:6" ht="24.95" customHeight="1" x14ac:dyDescent="0.2">
      <c r="A9" s="93" t="s">
        <v>7</v>
      </c>
      <c r="B9" s="98">
        <v>60852</v>
      </c>
      <c r="C9" s="98">
        <v>88180</v>
      </c>
      <c r="D9" s="94" t="s">
        <v>8</v>
      </c>
    </row>
    <row r="10" spans="1:6" ht="24.95" customHeight="1" x14ac:dyDescent="0.2">
      <c r="A10" s="95" t="s">
        <v>9</v>
      </c>
      <c r="B10" s="98">
        <v>143837</v>
      </c>
      <c r="C10" s="98">
        <v>140155</v>
      </c>
      <c r="D10" s="94" t="s">
        <v>157</v>
      </c>
      <c r="E10" s="185"/>
      <c r="F10" s="185"/>
    </row>
    <row r="11" spans="1:6" ht="24.95" customHeight="1" x14ac:dyDescent="0.2">
      <c r="A11" s="302" t="s">
        <v>10</v>
      </c>
      <c r="B11" s="180">
        <v>486425</v>
      </c>
      <c r="C11" s="180">
        <v>580990</v>
      </c>
      <c r="D11" s="303" t="s">
        <v>11</v>
      </c>
    </row>
    <row r="12" spans="1:6" ht="24.95" customHeight="1" x14ac:dyDescent="0.2">
      <c r="A12" s="93" t="s">
        <v>12</v>
      </c>
      <c r="B12" s="98">
        <v>112579</v>
      </c>
      <c r="C12" s="98">
        <v>117870</v>
      </c>
      <c r="D12" s="94" t="s">
        <v>13</v>
      </c>
    </row>
    <row r="13" spans="1:6" ht="24.95" customHeight="1" x14ac:dyDescent="0.2">
      <c r="A13" s="93" t="s">
        <v>14</v>
      </c>
      <c r="B13" s="98">
        <v>67588</v>
      </c>
      <c r="C13" s="98">
        <v>73690</v>
      </c>
      <c r="D13" s="94" t="s">
        <v>15</v>
      </c>
      <c r="E13" s="32"/>
      <c r="F13" s="32"/>
    </row>
    <row r="14" spans="1:6" ht="24.95" customHeight="1" x14ac:dyDescent="0.2">
      <c r="A14" s="93" t="s">
        <v>16</v>
      </c>
      <c r="B14" s="98">
        <v>79280</v>
      </c>
      <c r="C14" s="98">
        <v>61640</v>
      </c>
      <c r="D14" s="94" t="s">
        <v>17</v>
      </c>
      <c r="E14" s="32"/>
      <c r="F14" s="32"/>
    </row>
    <row r="15" spans="1:6" ht="24.95" customHeight="1" x14ac:dyDescent="0.2">
      <c r="A15" s="93" t="s">
        <v>20</v>
      </c>
      <c r="B15" s="98">
        <v>79480</v>
      </c>
      <c r="C15" s="98">
        <v>85810</v>
      </c>
      <c r="D15" s="94" t="s">
        <v>21</v>
      </c>
    </row>
    <row r="16" spans="1:6" ht="24.95" customHeight="1" x14ac:dyDescent="0.2">
      <c r="A16" s="93" t="s">
        <v>22</v>
      </c>
      <c r="B16" s="98">
        <v>98776</v>
      </c>
      <c r="C16" s="98">
        <v>97970</v>
      </c>
      <c r="D16" s="94" t="s">
        <v>158</v>
      </c>
    </row>
    <row r="17" spans="1:4" ht="24.95" customHeight="1" x14ac:dyDescent="0.2">
      <c r="A17" s="93" t="s">
        <v>23</v>
      </c>
      <c r="B17" s="98">
        <v>82524</v>
      </c>
      <c r="C17" s="98">
        <v>71055</v>
      </c>
      <c r="D17" s="94" t="s">
        <v>155</v>
      </c>
    </row>
    <row r="18" spans="1:4" ht="24.95" customHeight="1" x14ac:dyDescent="0.2">
      <c r="A18" s="93" t="s">
        <v>25</v>
      </c>
      <c r="B18" s="98">
        <v>74782</v>
      </c>
      <c r="C18" s="98">
        <v>90417</v>
      </c>
      <c r="D18" s="94" t="s">
        <v>26</v>
      </c>
    </row>
    <row r="19" spans="1:4" ht="24.95" customHeight="1" x14ac:dyDescent="0.2">
      <c r="A19" s="95" t="s">
        <v>27</v>
      </c>
      <c r="B19" s="98">
        <v>54000</v>
      </c>
      <c r="C19" s="98">
        <v>23800</v>
      </c>
      <c r="D19" s="92" t="s">
        <v>28</v>
      </c>
    </row>
    <row r="20" spans="1:4" ht="24.95" customHeight="1" thickBot="1" x14ac:dyDescent="0.25">
      <c r="A20" s="304" t="s">
        <v>29</v>
      </c>
      <c r="B20" s="105">
        <v>131250</v>
      </c>
      <c r="C20" s="105">
        <v>148730</v>
      </c>
      <c r="D20" s="161" t="s">
        <v>167</v>
      </c>
    </row>
    <row r="21" spans="1:4" ht="24.95" customHeight="1" thickBot="1" x14ac:dyDescent="0.25">
      <c r="A21" s="305" t="s">
        <v>30</v>
      </c>
      <c r="B21" s="218">
        <f>SUM(B7:B20)</f>
        <v>1607473</v>
      </c>
      <c r="C21" s="218">
        <f>SUM(C7:C20)</f>
        <v>1767407</v>
      </c>
      <c r="D21" s="213" t="s">
        <v>31</v>
      </c>
    </row>
    <row r="22" spans="1:4" ht="15.75" customHeight="1" x14ac:dyDescent="0.2">
      <c r="A22" s="583" t="s">
        <v>32</v>
      </c>
      <c r="B22" s="583"/>
      <c r="C22" s="595" t="s">
        <v>33</v>
      </c>
      <c r="D22" s="595"/>
    </row>
    <row r="23" spans="1:4" ht="30.75" customHeight="1" x14ac:dyDescent="0.2">
      <c r="A23" s="477" t="s">
        <v>370</v>
      </c>
      <c r="B23" s="477"/>
      <c r="C23" s="545" t="s">
        <v>371</v>
      </c>
      <c r="D23" s="545"/>
    </row>
    <row r="24" spans="1:4" ht="15.75" customHeight="1" x14ac:dyDescent="0.2">
      <c r="A24" s="575" t="s">
        <v>34</v>
      </c>
      <c r="B24" s="596"/>
      <c r="C24" s="587" t="s">
        <v>98</v>
      </c>
      <c r="D24" s="587"/>
    </row>
  </sheetData>
  <mergeCells count="11">
    <mergeCell ref="C24:D24"/>
    <mergeCell ref="A1:D1"/>
    <mergeCell ref="A2:D2"/>
    <mergeCell ref="A3:C3"/>
    <mergeCell ref="A4:A5"/>
    <mergeCell ref="D4:D5"/>
    <mergeCell ref="C22:D22"/>
    <mergeCell ref="A24:B24"/>
    <mergeCell ref="A23:B23"/>
    <mergeCell ref="C23:D23"/>
    <mergeCell ref="A22:B22"/>
  </mergeCells>
  <printOptions horizontalCentered="1"/>
  <pageMargins left="0.25" right="0.25" top="0.75" bottom="0.75" header="0.3" footer="0.3"/>
  <pageSetup paperSize="9" scale="80" orientation="landscape" r:id="rId1"/>
  <headerFooter>
    <oddFooter>&amp;C&amp;"-,Bold"&amp;14 31</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249977111117893"/>
  </sheetPr>
  <dimension ref="A1:U25"/>
  <sheetViews>
    <sheetView rightToLeft="1" tabSelected="1" view="pageBreakPreview" zoomScale="60" workbookViewId="0">
      <selection activeCell="K18" sqref="K18"/>
    </sheetView>
  </sheetViews>
  <sheetFormatPr defaultColWidth="9" defaultRowHeight="14.25" x14ac:dyDescent="0.2"/>
  <cols>
    <col min="1" max="1" width="33.140625" style="6" customWidth="1"/>
    <col min="2" max="2" width="45.140625" style="6" customWidth="1"/>
    <col min="3" max="3" width="48.140625" style="6" customWidth="1"/>
    <col min="4" max="4" width="46.7109375" style="6" customWidth="1"/>
    <col min="5" max="16384" width="9" style="6"/>
  </cols>
  <sheetData>
    <row r="1" spans="1:21" ht="24" customHeight="1" x14ac:dyDescent="0.2">
      <c r="A1" s="586" t="s">
        <v>322</v>
      </c>
      <c r="B1" s="586"/>
      <c r="C1" s="586"/>
      <c r="D1" s="586"/>
    </row>
    <row r="2" spans="1:21" ht="23.25" customHeight="1" x14ac:dyDescent="0.2">
      <c r="A2" s="586" t="s">
        <v>411</v>
      </c>
      <c r="B2" s="586"/>
      <c r="C2" s="586"/>
      <c r="D2" s="586"/>
    </row>
    <row r="3" spans="1:21" ht="21" customHeight="1" thickBot="1" x14ac:dyDescent="0.3">
      <c r="A3" s="304" t="s">
        <v>374</v>
      </c>
      <c r="B3" s="306"/>
      <c r="C3" s="306"/>
      <c r="D3" s="307" t="s">
        <v>375</v>
      </c>
    </row>
    <row r="4" spans="1:21" ht="17.25" customHeight="1" x14ac:dyDescent="0.2">
      <c r="A4" s="577" t="s">
        <v>135</v>
      </c>
      <c r="B4" s="279" t="s">
        <v>126</v>
      </c>
      <c r="C4" s="279" t="s">
        <v>127</v>
      </c>
      <c r="D4" s="579" t="s">
        <v>137</v>
      </c>
    </row>
    <row r="5" spans="1:21" ht="25.5" customHeight="1" thickBot="1" x14ac:dyDescent="0.25">
      <c r="A5" s="578"/>
      <c r="B5" s="280" t="s">
        <v>128</v>
      </c>
      <c r="C5" s="280" t="s">
        <v>129</v>
      </c>
      <c r="D5" s="580"/>
    </row>
    <row r="6" spans="1:21" ht="26.25" customHeight="1" thickTop="1" x14ac:dyDescent="0.2">
      <c r="A6" s="91" t="s">
        <v>159</v>
      </c>
      <c r="B6" s="308" t="s">
        <v>38</v>
      </c>
      <c r="C6" s="180" t="s">
        <v>38</v>
      </c>
      <c r="D6" s="92" t="s">
        <v>161</v>
      </c>
    </row>
    <row r="7" spans="1:21" ht="24.75" customHeight="1" x14ac:dyDescent="0.2">
      <c r="A7" s="95" t="s">
        <v>18</v>
      </c>
      <c r="B7" s="102">
        <v>199</v>
      </c>
      <c r="C7" s="98">
        <v>6238</v>
      </c>
      <c r="D7" s="94" t="s">
        <v>402</v>
      </c>
    </row>
    <row r="8" spans="1:21" ht="27.75" customHeight="1" x14ac:dyDescent="0.2">
      <c r="A8" s="93" t="s">
        <v>5</v>
      </c>
      <c r="B8" s="308" t="s">
        <v>344</v>
      </c>
      <c r="C8" s="98">
        <v>8818</v>
      </c>
      <c r="D8" s="94" t="s">
        <v>6</v>
      </c>
      <c r="S8" s="107"/>
      <c r="U8" s="98"/>
    </row>
    <row r="9" spans="1:21" ht="26.25" customHeight="1" x14ac:dyDescent="0.2">
      <c r="A9" s="93" t="s">
        <v>7</v>
      </c>
      <c r="B9" s="102">
        <v>244</v>
      </c>
      <c r="C9" s="98">
        <v>7432</v>
      </c>
      <c r="D9" s="94" t="s">
        <v>8</v>
      </c>
      <c r="S9" s="102"/>
      <c r="U9" s="98"/>
    </row>
    <row r="10" spans="1:21" ht="30" customHeight="1" x14ac:dyDescent="0.2">
      <c r="A10" s="95" t="s">
        <v>9</v>
      </c>
      <c r="B10" s="102">
        <v>419</v>
      </c>
      <c r="C10" s="98">
        <v>14420</v>
      </c>
      <c r="D10" s="94" t="s">
        <v>157</v>
      </c>
      <c r="E10" s="185"/>
      <c r="F10" s="185"/>
      <c r="S10" s="102"/>
      <c r="U10" s="98"/>
    </row>
    <row r="11" spans="1:21" ht="24.75" customHeight="1" x14ac:dyDescent="0.2">
      <c r="A11" s="302" t="s">
        <v>10</v>
      </c>
      <c r="B11" s="155">
        <v>1765</v>
      </c>
      <c r="C11" s="180">
        <v>55834</v>
      </c>
      <c r="D11" s="303" t="s">
        <v>11</v>
      </c>
      <c r="S11" s="102"/>
      <c r="U11" s="98"/>
    </row>
    <row r="12" spans="1:21" ht="26.25" customHeight="1" x14ac:dyDescent="0.2">
      <c r="A12" s="93" t="s">
        <v>12</v>
      </c>
      <c r="B12" s="102">
        <v>326</v>
      </c>
      <c r="C12" s="98">
        <v>10269</v>
      </c>
      <c r="D12" s="94" t="s">
        <v>13</v>
      </c>
      <c r="S12" s="102"/>
      <c r="U12" s="98"/>
    </row>
    <row r="13" spans="1:21" ht="30" customHeight="1" x14ac:dyDescent="0.2">
      <c r="A13" s="93" t="s">
        <v>14</v>
      </c>
      <c r="B13" s="102">
        <v>269</v>
      </c>
      <c r="C13" s="309" t="s">
        <v>278</v>
      </c>
      <c r="D13" s="94" t="s">
        <v>15</v>
      </c>
      <c r="E13" s="32"/>
      <c r="F13" s="32"/>
      <c r="S13" s="102"/>
      <c r="U13" s="106"/>
    </row>
    <row r="14" spans="1:21" ht="26.25" customHeight="1" x14ac:dyDescent="0.2">
      <c r="A14" s="93" t="s">
        <v>16</v>
      </c>
      <c r="B14" s="102">
        <v>162</v>
      </c>
      <c r="C14" s="98">
        <v>5841</v>
      </c>
      <c r="D14" s="94" t="s">
        <v>17</v>
      </c>
      <c r="E14" s="32"/>
      <c r="F14" s="32"/>
      <c r="S14" s="102"/>
      <c r="U14" s="98"/>
    </row>
    <row r="15" spans="1:21" ht="24.75" customHeight="1" x14ac:dyDescent="0.2">
      <c r="A15" s="95" t="s">
        <v>20</v>
      </c>
      <c r="B15" s="103">
        <v>236</v>
      </c>
      <c r="C15" s="309" t="s">
        <v>345</v>
      </c>
      <c r="D15" s="94" t="s">
        <v>21</v>
      </c>
      <c r="S15" s="103"/>
      <c r="U15" s="106"/>
    </row>
    <row r="16" spans="1:21" ht="27.75" customHeight="1" x14ac:dyDescent="0.2">
      <c r="A16" s="93" t="s">
        <v>22</v>
      </c>
      <c r="B16" s="102">
        <v>232</v>
      </c>
      <c r="C16" s="98">
        <v>7687</v>
      </c>
      <c r="D16" s="94" t="s">
        <v>158</v>
      </c>
      <c r="S16" s="102"/>
      <c r="U16" s="98"/>
    </row>
    <row r="17" spans="1:21" ht="26.25" customHeight="1" x14ac:dyDescent="0.2">
      <c r="A17" s="93" t="s">
        <v>23</v>
      </c>
      <c r="B17" s="102">
        <v>159</v>
      </c>
      <c r="C17" s="309" t="s">
        <v>346</v>
      </c>
      <c r="D17" s="94" t="s">
        <v>155</v>
      </c>
      <c r="S17" s="102"/>
      <c r="U17" s="106"/>
    </row>
    <row r="18" spans="1:21" ht="27.75" customHeight="1" x14ac:dyDescent="0.2">
      <c r="A18" s="93" t="s">
        <v>25</v>
      </c>
      <c r="B18" s="102">
        <v>203</v>
      </c>
      <c r="C18" s="98">
        <v>6242</v>
      </c>
      <c r="D18" s="94" t="s">
        <v>26</v>
      </c>
      <c r="S18" s="102"/>
      <c r="U18" s="98"/>
    </row>
    <row r="19" spans="1:21" ht="27.75" customHeight="1" x14ac:dyDescent="0.2">
      <c r="A19" s="93" t="s">
        <v>27</v>
      </c>
      <c r="B19" s="102">
        <v>93</v>
      </c>
      <c r="C19" s="98">
        <v>3509</v>
      </c>
      <c r="D19" s="96" t="s">
        <v>28</v>
      </c>
      <c r="S19" s="102"/>
      <c r="U19" s="98"/>
    </row>
    <row r="20" spans="1:21" ht="27.75" customHeight="1" thickBot="1" x14ac:dyDescent="0.25">
      <c r="A20" s="310" t="s">
        <v>29</v>
      </c>
      <c r="B20" s="104">
        <v>470</v>
      </c>
      <c r="C20" s="105">
        <v>12668</v>
      </c>
      <c r="D20" s="161" t="s">
        <v>167</v>
      </c>
      <c r="S20" s="104"/>
      <c r="U20" s="105"/>
    </row>
    <row r="21" spans="1:21" ht="36" customHeight="1" thickBot="1" x14ac:dyDescent="0.25">
      <c r="A21" s="305" t="s">
        <v>30</v>
      </c>
      <c r="B21" s="311" t="s">
        <v>376</v>
      </c>
      <c r="C21" s="311" t="s">
        <v>377</v>
      </c>
      <c r="D21" s="213" t="s">
        <v>31</v>
      </c>
      <c r="U21" s="9"/>
    </row>
    <row r="22" spans="1:21" ht="20.25" customHeight="1" x14ac:dyDescent="0.2">
      <c r="A22" s="267" t="s">
        <v>165</v>
      </c>
      <c r="B22" s="270"/>
      <c r="C22" s="597" t="s">
        <v>33</v>
      </c>
      <c r="D22" s="598"/>
      <c r="E22" s="23"/>
    </row>
    <row r="23" spans="1:21" ht="30.75" customHeight="1" x14ac:dyDescent="0.2">
      <c r="A23" s="477" t="s">
        <v>372</v>
      </c>
      <c r="B23" s="477"/>
      <c r="C23" s="545" t="s">
        <v>371</v>
      </c>
      <c r="D23" s="545"/>
    </row>
    <row r="24" spans="1:21" ht="33" customHeight="1" x14ac:dyDescent="0.2">
      <c r="A24" s="464" t="s">
        <v>347</v>
      </c>
      <c r="B24" s="464"/>
      <c r="C24" s="599" t="s">
        <v>348</v>
      </c>
      <c r="D24" s="599"/>
    </row>
    <row r="25" spans="1:21" ht="18.75" customHeight="1" x14ac:dyDescent="0.2">
      <c r="A25" s="269" t="s">
        <v>39</v>
      </c>
      <c r="B25" s="269"/>
      <c r="C25" s="587" t="s">
        <v>98</v>
      </c>
      <c r="D25" s="587"/>
    </row>
  </sheetData>
  <mergeCells count="10">
    <mergeCell ref="C25:D25"/>
    <mergeCell ref="A1:D1"/>
    <mergeCell ref="A2:D2"/>
    <mergeCell ref="A4:A5"/>
    <mergeCell ref="D4:D5"/>
    <mergeCell ref="A23:B23"/>
    <mergeCell ref="C23:D23"/>
    <mergeCell ref="C22:D22"/>
    <mergeCell ref="A24:B24"/>
    <mergeCell ref="C24:D24"/>
  </mergeCells>
  <printOptions horizontalCentered="1"/>
  <pageMargins left="0.25" right="0.25" top="0.75" bottom="0.75" header="0.3" footer="0.3"/>
  <pageSetup paperSize="9" scale="73" orientation="landscape" r:id="rId1"/>
  <headerFooter>
    <oddFooter>&amp;C&amp;"-,Bold"&amp;14 32</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249977111117893"/>
  </sheetPr>
  <dimension ref="A1:X27"/>
  <sheetViews>
    <sheetView rightToLeft="1" view="pageBreakPreview" zoomScale="50" zoomScaleSheetLayoutView="50" workbookViewId="0">
      <selection activeCell="AB21" sqref="AB21"/>
    </sheetView>
  </sheetViews>
  <sheetFormatPr defaultColWidth="9" defaultRowHeight="14.25" x14ac:dyDescent="0.2"/>
  <cols>
    <col min="1" max="1" width="16" style="6" customWidth="1"/>
    <col min="2" max="2" width="21.42578125" style="6" customWidth="1"/>
    <col min="3" max="3" width="16.5703125" style="6" customWidth="1"/>
    <col min="4" max="4" width="18.7109375" style="6" customWidth="1"/>
    <col min="5" max="5" width="17" style="6" customWidth="1"/>
    <col min="6" max="6" width="20.28515625" style="6" customWidth="1"/>
    <col min="7" max="7" width="13.140625" style="6" customWidth="1"/>
    <col min="8" max="8" width="9.42578125" style="6" customWidth="1"/>
    <col min="9" max="9" width="14.140625" style="6" customWidth="1"/>
    <col min="10" max="10" width="16.85546875" style="6" customWidth="1"/>
    <col min="11" max="11" width="17.42578125" style="6" customWidth="1"/>
    <col min="12" max="12" width="17.7109375" style="6" customWidth="1"/>
    <col min="13" max="13" width="16.85546875" style="6" customWidth="1"/>
    <col min="14" max="14" width="19.42578125" style="6" customWidth="1"/>
    <col min="15" max="15" width="15.140625" style="6" customWidth="1"/>
    <col min="16" max="16" width="15.28515625" style="6" customWidth="1"/>
    <col min="17" max="19" width="17.28515625" style="6" customWidth="1"/>
    <col min="20" max="20" width="25.7109375" style="6" customWidth="1"/>
    <col min="21" max="21" width="24.85546875" style="6" customWidth="1"/>
    <col min="22" max="23" width="9" style="6"/>
    <col min="24" max="24" width="24" style="6" customWidth="1"/>
    <col min="25" max="16384" width="9" style="6"/>
  </cols>
  <sheetData>
    <row r="1" spans="1:24" ht="24" customHeight="1" x14ac:dyDescent="0.2">
      <c r="A1" s="453" t="s">
        <v>308</v>
      </c>
      <c r="B1" s="453"/>
      <c r="C1" s="453"/>
      <c r="D1" s="453"/>
      <c r="E1" s="453"/>
      <c r="F1" s="453"/>
      <c r="G1" s="453"/>
      <c r="H1" s="453"/>
      <c r="I1" s="453"/>
      <c r="J1" s="453"/>
      <c r="K1" s="453"/>
      <c r="L1" s="453"/>
      <c r="M1" s="453"/>
      <c r="N1" s="453"/>
      <c r="O1" s="453"/>
      <c r="P1" s="453"/>
      <c r="Q1" s="453"/>
      <c r="R1" s="453"/>
      <c r="S1" s="453"/>
      <c r="T1" s="453"/>
      <c r="U1" s="453"/>
    </row>
    <row r="2" spans="1:24" ht="28.5" customHeight="1" x14ac:dyDescent="0.2">
      <c r="A2" s="453" t="s">
        <v>384</v>
      </c>
      <c r="B2" s="453"/>
      <c r="C2" s="453"/>
      <c r="D2" s="453"/>
      <c r="E2" s="453"/>
      <c r="F2" s="453"/>
      <c r="G2" s="453"/>
      <c r="H2" s="453"/>
      <c r="I2" s="453"/>
      <c r="J2" s="453"/>
      <c r="K2" s="453"/>
      <c r="L2" s="453"/>
      <c r="M2" s="453"/>
      <c r="N2" s="453"/>
      <c r="O2" s="453"/>
      <c r="P2" s="453"/>
      <c r="Q2" s="453"/>
      <c r="R2" s="453"/>
      <c r="S2" s="453"/>
      <c r="T2" s="453"/>
      <c r="U2" s="453"/>
    </row>
    <row r="3" spans="1:24" ht="30" customHeight="1" thickBot="1" x14ac:dyDescent="0.25">
      <c r="A3" s="458" t="s">
        <v>144</v>
      </c>
      <c r="B3" s="458"/>
      <c r="C3" s="458"/>
      <c r="D3" s="458"/>
      <c r="E3" s="458"/>
      <c r="F3" s="458"/>
      <c r="G3" s="458"/>
      <c r="H3" s="458"/>
      <c r="I3" s="458"/>
      <c r="J3" s="458"/>
      <c r="K3" s="458"/>
      <c r="L3" s="458"/>
      <c r="M3" s="458"/>
      <c r="N3" s="458"/>
      <c r="O3" s="458"/>
      <c r="P3" s="458"/>
      <c r="Q3" s="458"/>
      <c r="R3" s="458"/>
      <c r="S3" s="458"/>
      <c r="T3" s="458"/>
      <c r="U3" s="191" t="s">
        <v>36</v>
      </c>
    </row>
    <row r="4" spans="1:24" ht="21" customHeight="1" x14ac:dyDescent="0.2">
      <c r="A4" s="455" t="s">
        <v>1</v>
      </c>
      <c r="B4" s="459" t="s">
        <v>190</v>
      </c>
      <c r="C4" s="455" t="s">
        <v>248</v>
      </c>
      <c r="D4" s="455"/>
      <c r="E4" s="455"/>
      <c r="F4" s="455"/>
      <c r="G4" s="455"/>
      <c r="H4" s="455"/>
      <c r="I4" s="455"/>
      <c r="J4" s="455"/>
      <c r="K4" s="455" t="s">
        <v>249</v>
      </c>
      <c r="L4" s="455"/>
      <c r="M4" s="455"/>
      <c r="N4" s="455"/>
      <c r="O4" s="455"/>
      <c r="P4" s="455"/>
      <c r="Q4" s="225"/>
      <c r="R4" s="455" t="s">
        <v>202</v>
      </c>
      <c r="S4" s="455" t="s">
        <v>203</v>
      </c>
      <c r="T4" s="459" t="s">
        <v>204</v>
      </c>
      <c r="U4" s="455" t="s">
        <v>2</v>
      </c>
    </row>
    <row r="5" spans="1:24" ht="36" customHeight="1" thickBot="1" x14ac:dyDescent="0.25">
      <c r="A5" s="441"/>
      <c r="B5" s="460"/>
      <c r="C5" s="441" t="s">
        <v>276</v>
      </c>
      <c r="D5" s="461"/>
      <c r="E5" s="226" t="s">
        <v>192</v>
      </c>
      <c r="F5" s="226" t="s">
        <v>194</v>
      </c>
      <c r="G5" s="226" t="s">
        <v>196</v>
      </c>
      <c r="H5" s="441" t="s">
        <v>37</v>
      </c>
      <c r="I5" s="456" t="s">
        <v>299</v>
      </c>
      <c r="J5" s="227" t="s">
        <v>242</v>
      </c>
      <c r="K5" s="441" t="s">
        <v>277</v>
      </c>
      <c r="L5" s="441"/>
      <c r="M5" s="226" t="s">
        <v>197</v>
      </c>
      <c r="N5" s="226" t="s">
        <v>198</v>
      </c>
      <c r="O5" s="441" t="s">
        <v>37</v>
      </c>
      <c r="P5" s="456" t="s">
        <v>268</v>
      </c>
      <c r="Q5" s="226" t="s">
        <v>200</v>
      </c>
      <c r="R5" s="462"/>
      <c r="S5" s="462"/>
      <c r="T5" s="460"/>
      <c r="U5" s="441"/>
    </row>
    <row r="6" spans="1:24" ht="92.25" customHeight="1" thickBot="1" x14ac:dyDescent="0.25">
      <c r="A6" s="442"/>
      <c r="B6" s="228" t="s">
        <v>232</v>
      </c>
      <c r="C6" s="229" t="s">
        <v>250</v>
      </c>
      <c r="D6" s="229" t="s">
        <v>251</v>
      </c>
      <c r="E6" s="229" t="s">
        <v>191</v>
      </c>
      <c r="F6" s="229" t="s">
        <v>193</v>
      </c>
      <c r="G6" s="229" t="s">
        <v>195</v>
      </c>
      <c r="H6" s="442"/>
      <c r="I6" s="457"/>
      <c r="J6" s="229" t="s">
        <v>243</v>
      </c>
      <c r="K6" s="229" t="s">
        <v>250</v>
      </c>
      <c r="L6" s="229" t="s">
        <v>251</v>
      </c>
      <c r="M6" s="229" t="s">
        <v>191</v>
      </c>
      <c r="N6" s="229" t="s">
        <v>199</v>
      </c>
      <c r="O6" s="442"/>
      <c r="P6" s="457"/>
      <c r="Q6" s="229" t="s">
        <v>31</v>
      </c>
      <c r="R6" s="229" t="s">
        <v>201</v>
      </c>
      <c r="S6" s="229" t="s">
        <v>201</v>
      </c>
      <c r="T6" s="230" t="s">
        <v>233</v>
      </c>
      <c r="U6" s="442"/>
    </row>
    <row r="7" spans="1:24" ht="48" customHeight="1" thickTop="1" x14ac:dyDescent="0.2">
      <c r="A7" s="231" t="s">
        <v>164</v>
      </c>
      <c r="B7" s="243">
        <v>3729998</v>
      </c>
      <c r="C7" s="243">
        <v>0</v>
      </c>
      <c r="D7" s="243">
        <v>0</v>
      </c>
      <c r="E7" s="243">
        <v>0</v>
      </c>
      <c r="F7" s="243">
        <v>0</v>
      </c>
      <c r="G7" s="243">
        <v>0</v>
      </c>
      <c r="H7" s="243">
        <v>0</v>
      </c>
      <c r="I7" s="243">
        <v>0</v>
      </c>
      <c r="J7" s="243">
        <v>0</v>
      </c>
      <c r="K7" s="243">
        <v>0</v>
      </c>
      <c r="L7" s="243">
        <v>0</v>
      </c>
      <c r="M7" s="243">
        <v>0</v>
      </c>
      <c r="N7" s="243">
        <v>0</v>
      </c>
      <c r="O7" s="243">
        <v>0</v>
      </c>
      <c r="P7" s="243">
        <v>0</v>
      </c>
      <c r="Q7" s="243">
        <v>0</v>
      </c>
      <c r="R7" s="243">
        <v>0</v>
      </c>
      <c r="S7" s="243">
        <v>0</v>
      </c>
      <c r="T7" s="243">
        <v>0</v>
      </c>
      <c r="U7" s="232" t="s">
        <v>166</v>
      </c>
    </row>
    <row r="8" spans="1:24" ht="48" customHeight="1" x14ac:dyDescent="0.2">
      <c r="A8" s="233" t="s">
        <v>18</v>
      </c>
      <c r="B8" s="244">
        <v>1595235</v>
      </c>
      <c r="C8" s="245">
        <v>0</v>
      </c>
      <c r="D8" s="245">
        <v>19</v>
      </c>
      <c r="E8" s="246">
        <v>0</v>
      </c>
      <c r="F8" s="246">
        <v>0</v>
      </c>
      <c r="G8" s="246">
        <v>0</v>
      </c>
      <c r="H8" s="246">
        <v>0</v>
      </c>
      <c r="I8" s="246">
        <v>0</v>
      </c>
      <c r="J8" s="245">
        <v>19</v>
      </c>
      <c r="K8" s="245">
        <v>0</v>
      </c>
      <c r="L8" s="245">
        <v>80000</v>
      </c>
      <c r="M8" s="245">
        <v>0</v>
      </c>
      <c r="N8" s="246">
        <v>0</v>
      </c>
      <c r="O8" s="245">
        <v>0</v>
      </c>
      <c r="P8" s="246">
        <v>0</v>
      </c>
      <c r="Q8" s="245">
        <v>80000</v>
      </c>
      <c r="R8" s="245">
        <v>38078</v>
      </c>
      <c r="S8" s="245">
        <v>41922</v>
      </c>
      <c r="T8" s="247">
        <f>Q8/B8*100</f>
        <v>5.014935103605425</v>
      </c>
      <c r="U8" s="234" t="s">
        <v>19</v>
      </c>
    </row>
    <row r="9" spans="1:24" ht="48" customHeight="1" x14ac:dyDescent="0.2">
      <c r="A9" s="235" t="s">
        <v>5</v>
      </c>
      <c r="B9" s="244">
        <v>1597876</v>
      </c>
      <c r="C9" s="245">
        <v>0</v>
      </c>
      <c r="D9" s="245">
        <v>15</v>
      </c>
      <c r="E9" s="246">
        <v>0</v>
      </c>
      <c r="F9" s="246">
        <v>0</v>
      </c>
      <c r="G9" s="246">
        <v>0</v>
      </c>
      <c r="H9" s="245">
        <v>2</v>
      </c>
      <c r="I9" s="246">
        <v>0</v>
      </c>
      <c r="J9" s="245">
        <v>17</v>
      </c>
      <c r="K9" s="245">
        <v>0</v>
      </c>
      <c r="L9" s="245">
        <v>41600</v>
      </c>
      <c r="M9" s="245">
        <v>0</v>
      </c>
      <c r="N9" s="246">
        <v>0</v>
      </c>
      <c r="O9" s="245">
        <v>40000</v>
      </c>
      <c r="P9" s="246">
        <v>0</v>
      </c>
      <c r="Q9" s="245">
        <v>81600</v>
      </c>
      <c r="R9" s="245">
        <v>43347</v>
      </c>
      <c r="S9" s="245">
        <v>38253</v>
      </c>
      <c r="T9" s="247">
        <f>Q9/B9*100</f>
        <v>5.1067792494536492</v>
      </c>
      <c r="U9" s="234" t="s">
        <v>6</v>
      </c>
    </row>
    <row r="10" spans="1:24" ht="48" customHeight="1" x14ac:dyDescent="0.2">
      <c r="A10" s="236" t="s">
        <v>7</v>
      </c>
      <c r="B10" s="248">
        <v>1637226</v>
      </c>
      <c r="C10" s="249">
        <v>0</v>
      </c>
      <c r="D10" s="250">
        <v>18</v>
      </c>
      <c r="E10" s="249">
        <v>1</v>
      </c>
      <c r="F10" s="249">
        <v>0</v>
      </c>
      <c r="G10" s="246">
        <v>0</v>
      </c>
      <c r="H10" s="245">
        <v>1</v>
      </c>
      <c r="I10" s="246">
        <v>0</v>
      </c>
      <c r="J10" s="245">
        <v>20</v>
      </c>
      <c r="K10" s="245">
        <v>0</v>
      </c>
      <c r="L10" s="245">
        <v>51554</v>
      </c>
      <c r="M10" s="245">
        <v>100000</v>
      </c>
      <c r="N10" s="246">
        <v>0</v>
      </c>
      <c r="O10" s="245">
        <v>40000</v>
      </c>
      <c r="P10" s="246">
        <v>0</v>
      </c>
      <c r="Q10" s="245">
        <v>191554</v>
      </c>
      <c r="R10" s="245">
        <v>74013</v>
      </c>
      <c r="S10" s="245">
        <v>117541</v>
      </c>
      <c r="T10" s="247">
        <f t="shared" ref="T10:T22" si="0">Q10/B10*100</f>
        <v>11.699911924193728</v>
      </c>
      <c r="U10" s="234" t="s">
        <v>8</v>
      </c>
      <c r="X10" s="176"/>
    </row>
    <row r="11" spans="1:24" ht="48" customHeight="1" x14ac:dyDescent="0.2">
      <c r="A11" s="237" t="s">
        <v>270</v>
      </c>
      <c r="B11" s="251">
        <v>1771656</v>
      </c>
      <c r="C11" s="246">
        <v>0</v>
      </c>
      <c r="D11" s="246">
        <v>29</v>
      </c>
      <c r="E11" s="246">
        <v>0</v>
      </c>
      <c r="F11" s="246">
        <v>0</v>
      </c>
      <c r="G11" s="246">
        <v>0</v>
      </c>
      <c r="H11" s="246">
        <v>0</v>
      </c>
      <c r="I11" s="246">
        <v>0</v>
      </c>
      <c r="J11" s="245">
        <v>29</v>
      </c>
      <c r="K11" s="245">
        <v>0</v>
      </c>
      <c r="L11" s="245">
        <v>128128</v>
      </c>
      <c r="M11" s="245">
        <v>0</v>
      </c>
      <c r="N11" s="246">
        <v>0</v>
      </c>
      <c r="O11" s="245">
        <v>0</v>
      </c>
      <c r="P11" s="246">
        <v>0</v>
      </c>
      <c r="Q11" s="245">
        <v>128128</v>
      </c>
      <c r="R11" s="245">
        <v>90909</v>
      </c>
      <c r="S11" s="245">
        <v>37219</v>
      </c>
      <c r="T11" s="247">
        <f t="shared" si="0"/>
        <v>7.2321037492605793</v>
      </c>
      <c r="U11" s="238" t="s">
        <v>157</v>
      </c>
      <c r="X11" s="176"/>
    </row>
    <row r="12" spans="1:24" ht="48" customHeight="1" x14ac:dyDescent="0.2">
      <c r="A12" s="233" t="s">
        <v>275</v>
      </c>
      <c r="B12" s="244">
        <v>8126755</v>
      </c>
      <c r="C12" s="245">
        <v>2</v>
      </c>
      <c r="D12" s="245">
        <v>31</v>
      </c>
      <c r="E12" s="246">
        <v>1</v>
      </c>
      <c r="F12" s="246">
        <v>0</v>
      </c>
      <c r="G12" s="246">
        <v>0</v>
      </c>
      <c r="H12" s="245">
        <v>3</v>
      </c>
      <c r="I12" s="246">
        <v>7</v>
      </c>
      <c r="J12" s="245">
        <v>44</v>
      </c>
      <c r="K12" s="245">
        <v>480</v>
      </c>
      <c r="L12" s="245">
        <v>297804</v>
      </c>
      <c r="M12" s="245">
        <v>160000</v>
      </c>
      <c r="N12" s="246">
        <v>0</v>
      </c>
      <c r="O12" s="245">
        <v>91800</v>
      </c>
      <c r="P12" s="246">
        <v>92000</v>
      </c>
      <c r="Q12" s="245">
        <v>642084</v>
      </c>
      <c r="R12" s="245">
        <v>351202</v>
      </c>
      <c r="S12" s="245">
        <v>290882</v>
      </c>
      <c r="T12" s="247">
        <f t="shared" si="0"/>
        <v>7.9008657206966371</v>
      </c>
      <c r="U12" s="234" t="s">
        <v>11</v>
      </c>
      <c r="X12" s="176"/>
    </row>
    <row r="13" spans="1:24" ht="48" customHeight="1" x14ac:dyDescent="0.2">
      <c r="A13" s="235" t="s">
        <v>12</v>
      </c>
      <c r="B13" s="244">
        <v>2065042</v>
      </c>
      <c r="C13" s="245">
        <v>0</v>
      </c>
      <c r="D13" s="245">
        <v>14</v>
      </c>
      <c r="E13" s="246">
        <v>1</v>
      </c>
      <c r="F13" s="246">
        <v>0</v>
      </c>
      <c r="G13" s="246">
        <v>0</v>
      </c>
      <c r="H13" s="246">
        <v>3</v>
      </c>
      <c r="I13" s="246">
        <v>0</v>
      </c>
      <c r="J13" s="245">
        <v>18</v>
      </c>
      <c r="K13" s="245">
        <v>0</v>
      </c>
      <c r="L13" s="245">
        <v>47864</v>
      </c>
      <c r="M13" s="245">
        <v>48000</v>
      </c>
      <c r="N13" s="246">
        <v>0</v>
      </c>
      <c r="O13" s="245">
        <v>60000</v>
      </c>
      <c r="P13" s="246">
        <v>0</v>
      </c>
      <c r="Q13" s="245">
        <v>155864</v>
      </c>
      <c r="R13" s="245">
        <v>98157</v>
      </c>
      <c r="S13" s="245">
        <v>57707</v>
      </c>
      <c r="T13" s="247">
        <f t="shared" si="0"/>
        <v>7.5477399491148356</v>
      </c>
      <c r="U13" s="234" t="s">
        <v>13</v>
      </c>
      <c r="X13" s="176"/>
    </row>
    <row r="14" spans="1:24" ht="48" customHeight="1" x14ac:dyDescent="0.2">
      <c r="A14" s="233" t="s">
        <v>271</v>
      </c>
      <c r="B14" s="244">
        <v>1218732</v>
      </c>
      <c r="C14" s="245">
        <v>0</v>
      </c>
      <c r="D14" s="245">
        <v>9</v>
      </c>
      <c r="E14" s="246">
        <v>0</v>
      </c>
      <c r="F14" s="246">
        <v>0</v>
      </c>
      <c r="G14" s="246">
        <v>0</v>
      </c>
      <c r="H14" s="245">
        <v>1</v>
      </c>
      <c r="I14" s="246">
        <v>0</v>
      </c>
      <c r="J14" s="245">
        <v>10</v>
      </c>
      <c r="K14" s="245">
        <v>0</v>
      </c>
      <c r="L14" s="245">
        <v>39560</v>
      </c>
      <c r="M14" s="245">
        <v>0</v>
      </c>
      <c r="N14" s="246">
        <v>0</v>
      </c>
      <c r="O14" s="245">
        <v>24832</v>
      </c>
      <c r="P14" s="246">
        <v>0</v>
      </c>
      <c r="Q14" s="245">
        <v>64392</v>
      </c>
      <c r="R14" s="245">
        <v>34781</v>
      </c>
      <c r="S14" s="245">
        <v>29611</v>
      </c>
      <c r="T14" s="247">
        <f t="shared" si="0"/>
        <v>5.2835241874341525</v>
      </c>
      <c r="U14" s="234" t="s">
        <v>15</v>
      </c>
      <c r="X14" s="176"/>
    </row>
    <row r="15" spans="1:24" ht="48" customHeight="1" x14ac:dyDescent="0.2">
      <c r="A15" s="233" t="s">
        <v>274</v>
      </c>
      <c r="B15" s="244">
        <v>1378723</v>
      </c>
      <c r="C15" s="245">
        <v>0</v>
      </c>
      <c r="D15" s="245">
        <v>15</v>
      </c>
      <c r="E15" s="246">
        <v>0</v>
      </c>
      <c r="F15" s="246">
        <v>0</v>
      </c>
      <c r="G15" s="246">
        <v>0</v>
      </c>
      <c r="H15" s="246">
        <v>0</v>
      </c>
      <c r="I15" s="246">
        <v>1</v>
      </c>
      <c r="J15" s="245">
        <v>16</v>
      </c>
      <c r="K15" s="245">
        <v>0</v>
      </c>
      <c r="L15" s="245">
        <v>62407</v>
      </c>
      <c r="M15" s="245">
        <v>0</v>
      </c>
      <c r="N15" s="246">
        <v>0</v>
      </c>
      <c r="O15" s="245">
        <v>0</v>
      </c>
      <c r="P15" s="246">
        <v>9033</v>
      </c>
      <c r="Q15" s="245">
        <v>71440</v>
      </c>
      <c r="R15" s="245">
        <v>32931</v>
      </c>
      <c r="S15" s="245">
        <v>38509</v>
      </c>
      <c r="T15" s="247">
        <f t="shared" si="0"/>
        <v>5.1816064575697949</v>
      </c>
      <c r="U15" s="234" t="s">
        <v>17</v>
      </c>
      <c r="X15" s="176"/>
    </row>
    <row r="16" spans="1:24" ht="48" customHeight="1" x14ac:dyDescent="0.2">
      <c r="A16" s="235" t="s">
        <v>20</v>
      </c>
      <c r="B16" s="244">
        <v>1471592</v>
      </c>
      <c r="C16" s="245">
        <v>0</v>
      </c>
      <c r="D16" s="245">
        <v>10</v>
      </c>
      <c r="E16" s="246">
        <v>1</v>
      </c>
      <c r="F16" s="246">
        <v>0</v>
      </c>
      <c r="G16" s="246">
        <v>0</v>
      </c>
      <c r="H16" s="245">
        <v>2</v>
      </c>
      <c r="I16" s="246">
        <v>1</v>
      </c>
      <c r="J16" s="245">
        <v>14</v>
      </c>
      <c r="K16" s="245">
        <v>0</v>
      </c>
      <c r="L16" s="245">
        <v>43000</v>
      </c>
      <c r="M16" s="245">
        <v>50000</v>
      </c>
      <c r="N16" s="246">
        <v>0</v>
      </c>
      <c r="O16" s="245">
        <v>50000</v>
      </c>
      <c r="P16" s="246">
        <v>17000</v>
      </c>
      <c r="Q16" s="245">
        <v>160000</v>
      </c>
      <c r="R16" s="245">
        <v>58356</v>
      </c>
      <c r="S16" s="245">
        <v>101644</v>
      </c>
      <c r="T16" s="247">
        <f t="shared" si="0"/>
        <v>10.872578812605669</v>
      </c>
      <c r="U16" s="234" t="s">
        <v>21</v>
      </c>
      <c r="X16" s="176"/>
    </row>
    <row r="17" spans="1:24" ht="48" customHeight="1" x14ac:dyDescent="0.2">
      <c r="A17" s="235" t="s">
        <v>22</v>
      </c>
      <c r="B17" s="244">
        <v>1291048</v>
      </c>
      <c r="C17" s="245">
        <v>0</v>
      </c>
      <c r="D17" s="245">
        <v>19</v>
      </c>
      <c r="E17" s="246">
        <v>0</v>
      </c>
      <c r="F17" s="246">
        <v>0</v>
      </c>
      <c r="G17" s="246">
        <v>0</v>
      </c>
      <c r="H17" s="245">
        <v>1</v>
      </c>
      <c r="I17" s="246">
        <v>1</v>
      </c>
      <c r="J17" s="245">
        <v>21</v>
      </c>
      <c r="K17" s="245">
        <v>0</v>
      </c>
      <c r="L17" s="245">
        <v>56424</v>
      </c>
      <c r="M17" s="245">
        <v>0</v>
      </c>
      <c r="N17" s="246">
        <v>0</v>
      </c>
      <c r="O17" s="245">
        <v>20000</v>
      </c>
      <c r="P17" s="246">
        <v>5000</v>
      </c>
      <c r="Q17" s="245">
        <v>81424</v>
      </c>
      <c r="R17" s="245">
        <v>43549</v>
      </c>
      <c r="S17" s="245">
        <v>37875</v>
      </c>
      <c r="T17" s="247">
        <f t="shared" si="0"/>
        <v>6.3068143089954827</v>
      </c>
      <c r="U17" s="234" t="s">
        <v>158</v>
      </c>
      <c r="X17" s="176"/>
    </row>
    <row r="18" spans="1:24" ht="48" customHeight="1" x14ac:dyDescent="0.2">
      <c r="A18" s="233" t="s">
        <v>273</v>
      </c>
      <c r="B18" s="244">
        <v>814371</v>
      </c>
      <c r="C18" s="245">
        <v>0</v>
      </c>
      <c r="D18" s="245">
        <v>14</v>
      </c>
      <c r="E18" s="246">
        <v>0</v>
      </c>
      <c r="F18" s="246">
        <v>0</v>
      </c>
      <c r="G18" s="246">
        <v>0</v>
      </c>
      <c r="H18" s="246">
        <v>0</v>
      </c>
      <c r="I18" s="246">
        <v>1</v>
      </c>
      <c r="J18" s="245">
        <v>15</v>
      </c>
      <c r="K18" s="245">
        <v>0</v>
      </c>
      <c r="L18" s="245">
        <v>53667</v>
      </c>
      <c r="M18" s="245">
        <v>0</v>
      </c>
      <c r="N18" s="246">
        <v>0</v>
      </c>
      <c r="O18" s="245">
        <v>0</v>
      </c>
      <c r="P18" s="245">
        <v>5000</v>
      </c>
      <c r="Q18" s="245">
        <v>58667</v>
      </c>
      <c r="R18" s="245">
        <v>32858</v>
      </c>
      <c r="S18" s="245">
        <v>25809</v>
      </c>
      <c r="T18" s="247">
        <f t="shared" si="0"/>
        <v>7.2039647777241571</v>
      </c>
      <c r="U18" s="234" t="s">
        <v>24</v>
      </c>
      <c r="X18" s="176"/>
    </row>
    <row r="19" spans="1:24" ht="48" customHeight="1" x14ac:dyDescent="0.2">
      <c r="A19" s="235" t="s">
        <v>25</v>
      </c>
      <c r="B19" s="244">
        <v>2095172</v>
      </c>
      <c r="C19" s="245">
        <v>0</v>
      </c>
      <c r="D19" s="245">
        <v>20</v>
      </c>
      <c r="E19" s="246">
        <v>0</v>
      </c>
      <c r="F19" s="246">
        <v>0</v>
      </c>
      <c r="G19" s="246">
        <v>0</v>
      </c>
      <c r="H19" s="245">
        <v>1</v>
      </c>
      <c r="I19" s="245">
        <v>1</v>
      </c>
      <c r="J19" s="245">
        <v>22</v>
      </c>
      <c r="K19" s="245">
        <v>0</v>
      </c>
      <c r="L19" s="245">
        <v>47340</v>
      </c>
      <c r="M19" s="245">
        <v>0</v>
      </c>
      <c r="N19" s="246">
        <v>0</v>
      </c>
      <c r="O19" s="245">
        <v>20000</v>
      </c>
      <c r="P19" s="245">
        <v>18480</v>
      </c>
      <c r="Q19" s="245">
        <v>85820</v>
      </c>
      <c r="R19" s="245">
        <v>37601</v>
      </c>
      <c r="S19" s="245">
        <v>48219</v>
      </c>
      <c r="T19" s="247">
        <f t="shared" si="0"/>
        <v>4.0960837582785565</v>
      </c>
      <c r="U19" s="234" t="s">
        <v>26</v>
      </c>
      <c r="X19" s="176"/>
    </row>
    <row r="20" spans="1:24" ht="48" customHeight="1" x14ac:dyDescent="0.2">
      <c r="A20" s="235" t="s">
        <v>27</v>
      </c>
      <c r="B20" s="244">
        <v>1112673</v>
      </c>
      <c r="C20" s="245">
        <v>0</v>
      </c>
      <c r="D20" s="252">
        <v>5</v>
      </c>
      <c r="E20" s="246">
        <v>0</v>
      </c>
      <c r="F20" s="246">
        <v>0</v>
      </c>
      <c r="G20" s="246">
        <v>0</v>
      </c>
      <c r="H20" s="252">
        <v>1</v>
      </c>
      <c r="I20" s="246">
        <v>1</v>
      </c>
      <c r="J20" s="252">
        <v>7</v>
      </c>
      <c r="K20" s="245">
        <v>0</v>
      </c>
      <c r="L20" s="252">
        <v>34000</v>
      </c>
      <c r="M20" s="245">
        <v>0</v>
      </c>
      <c r="N20" s="246">
        <v>0</v>
      </c>
      <c r="O20" s="252">
        <v>20000</v>
      </c>
      <c r="P20" s="246">
        <v>11000</v>
      </c>
      <c r="Q20" s="252">
        <v>65000</v>
      </c>
      <c r="R20" s="252">
        <v>8112</v>
      </c>
      <c r="S20" s="252">
        <v>56888</v>
      </c>
      <c r="T20" s="247">
        <f t="shared" si="0"/>
        <v>5.8417881983296081</v>
      </c>
      <c r="U20" s="239" t="s">
        <v>28</v>
      </c>
      <c r="X20" s="176"/>
    </row>
    <row r="21" spans="1:24" ht="48" customHeight="1" thickBot="1" x14ac:dyDescent="0.25">
      <c r="A21" s="240" t="s">
        <v>272</v>
      </c>
      <c r="B21" s="253">
        <v>2908491</v>
      </c>
      <c r="C21" s="245">
        <v>0</v>
      </c>
      <c r="D21" s="252">
        <v>22</v>
      </c>
      <c r="E21" s="246">
        <v>0</v>
      </c>
      <c r="F21" s="246">
        <v>0</v>
      </c>
      <c r="G21" s="246">
        <v>0</v>
      </c>
      <c r="H21" s="252">
        <v>3</v>
      </c>
      <c r="I21" s="246">
        <v>1</v>
      </c>
      <c r="J21" s="252">
        <v>26</v>
      </c>
      <c r="K21" s="245">
        <v>0</v>
      </c>
      <c r="L21" s="252">
        <v>82000</v>
      </c>
      <c r="M21" s="245">
        <v>0</v>
      </c>
      <c r="N21" s="246">
        <v>0</v>
      </c>
      <c r="O21" s="252">
        <v>60000</v>
      </c>
      <c r="P21" s="246">
        <v>13500</v>
      </c>
      <c r="Q21" s="252">
        <v>155500</v>
      </c>
      <c r="R21" s="252">
        <v>65790</v>
      </c>
      <c r="S21" s="252">
        <v>89710</v>
      </c>
      <c r="T21" s="247">
        <f t="shared" si="0"/>
        <v>5.3464150310246792</v>
      </c>
      <c r="U21" s="239" t="s">
        <v>167</v>
      </c>
      <c r="X21" s="176"/>
    </row>
    <row r="22" spans="1:24" ht="48" customHeight="1" thickBot="1" x14ac:dyDescent="0.25">
      <c r="A22" s="241" t="s">
        <v>30</v>
      </c>
      <c r="B22" s="254">
        <f>SUM(B7:B21)</f>
        <v>32814590</v>
      </c>
      <c r="C22" s="255">
        <f>SUM(C7:C21)</f>
        <v>2</v>
      </c>
      <c r="D22" s="255">
        <f>SUM(D7:D21)</f>
        <v>240</v>
      </c>
      <c r="E22" s="255">
        <f>SUM(E7:E21)</f>
        <v>4</v>
      </c>
      <c r="F22" s="255">
        <v>0</v>
      </c>
      <c r="G22" s="255">
        <v>0</v>
      </c>
      <c r="H22" s="255">
        <f t="shared" ref="H22:M22" si="1">SUM(H7:H21)</f>
        <v>18</v>
      </c>
      <c r="I22" s="255">
        <f t="shared" si="1"/>
        <v>14</v>
      </c>
      <c r="J22" s="255">
        <f t="shared" si="1"/>
        <v>278</v>
      </c>
      <c r="K22" s="255">
        <f t="shared" si="1"/>
        <v>480</v>
      </c>
      <c r="L22" s="255">
        <f t="shared" si="1"/>
        <v>1065348</v>
      </c>
      <c r="M22" s="255">
        <f t="shared" si="1"/>
        <v>358000</v>
      </c>
      <c r="N22" s="255">
        <v>0</v>
      </c>
      <c r="O22" s="255">
        <f>SUM(O7:O21)</f>
        <v>426632</v>
      </c>
      <c r="P22" s="255">
        <f>SUM(P7:P21)</f>
        <v>171013</v>
      </c>
      <c r="Q22" s="255">
        <f>SUM(Q7:Q21)</f>
        <v>2021473</v>
      </c>
      <c r="R22" s="255">
        <f>SUM(R7:R21)</f>
        <v>1009684</v>
      </c>
      <c r="S22" s="255">
        <f>SUM(S7:S21)</f>
        <v>1011789</v>
      </c>
      <c r="T22" s="256">
        <f t="shared" si="0"/>
        <v>6.160287238085254</v>
      </c>
      <c r="U22" s="242" t="s">
        <v>31</v>
      </c>
      <c r="X22" s="176"/>
    </row>
    <row r="23" spans="1:24" ht="28.5" customHeight="1" x14ac:dyDescent="0.2">
      <c r="A23" s="445" t="s">
        <v>237</v>
      </c>
      <c r="B23" s="445"/>
      <c r="C23" s="445"/>
      <c r="D23" s="445"/>
      <c r="E23" s="445"/>
      <c r="F23" s="445"/>
      <c r="G23" s="445"/>
      <c r="H23" s="445"/>
      <c r="I23" s="454" t="s">
        <v>238</v>
      </c>
      <c r="J23" s="454"/>
      <c r="K23" s="454"/>
      <c r="L23" s="454"/>
      <c r="M23" s="454"/>
      <c r="N23" s="454"/>
      <c r="O23" s="454"/>
      <c r="P23" s="454"/>
      <c r="Q23" s="454"/>
      <c r="R23" s="454"/>
      <c r="S23" s="454"/>
      <c r="T23" s="454"/>
      <c r="U23" s="454"/>
    </row>
    <row r="24" spans="1:24" ht="37.5" customHeight="1" x14ac:dyDescent="0.2">
      <c r="A24" s="449" t="s">
        <v>382</v>
      </c>
      <c r="B24" s="449"/>
      <c r="C24" s="449"/>
      <c r="D24" s="257"/>
      <c r="E24" s="257"/>
      <c r="F24" s="257"/>
      <c r="G24" s="257"/>
      <c r="H24" s="257"/>
      <c r="I24" s="258"/>
      <c r="J24" s="258"/>
      <c r="K24" s="258"/>
      <c r="L24" s="446" t="s">
        <v>383</v>
      </c>
      <c r="M24" s="447"/>
      <c r="N24" s="447"/>
      <c r="O24" s="447"/>
      <c r="P24" s="447"/>
      <c r="Q24" s="447"/>
      <c r="R24" s="447"/>
      <c r="S24" s="447"/>
      <c r="T24" s="447"/>
      <c r="U24" s="447"/>
    </row>
    <row r="25" spans="1:24" ht="50.25" customHeight="1" x14ac:dyDescent="0.2">
      <c r="A25" s="450" t="s">
        <v>269</v>
      </c>
      <c r="B25" s="450"/>
      <c r="C25" s="450"/>
      <c r="D25" s="450"/>
      <c r="E25" s="450"/>
      <c r="F25" s="450"/>
      <c r="G25" s="450"/>
      <c r="H25" s="450"/>
      <c r="I25" s="450"/>
      <c r="J25" s="450"/>
      <c r="K25" s="259"/>
      <c r="L25" s="448" t="s">
        <v>298</v>
      </c>
      <c r="M25" s="448"/>
      <c r="N25" s="448"/>
      <c r="O25" s="448"/>
      <c r="P25" s="448"/>
      <c r="Q25" s="448"/>
      <c r="R25" s="448"/>
      <c r="S25" s="448"/>
      <c r="T25" s="448"/>
      <c r="U25" s="448"/>
    </row>
    <row r="26" spans="1:24" ht="65.25" customHeight="1" x14ac:dyDescent="0.2">
      <c r="A26" s="450" t="s">
        <v>337</v>
      </c>
      <c r="B26" s="451"/>
      <c r="C26" s="451"/>
      <c r="D26" s="451"/>
      <c r="E26" s="451"/>
      <c r="F26" s="451"/>
      <c r="G26" s="451"/>
      <c r="H26" s="451"/>
      <c r="I26" s="451"/>
      <c r="J26" s="451"/>
      <c r="K26" s="260"/>
      <c r="L26" s="452" t="s">
        <v>338</v>
      </c>
      <c r="M26" s="452"/>
      <c r="N26" s="452"/>
      <c r="O26" s="452"/>
      <c r="P26" s="452"/>
      <c r="Q26" s="452"/>
      <c r="R26" s="452"/>
      <c r="S26" s="452"/>
      <c r="T26" s="452"/>
      <c r="U26" s="452"/>
    </row>
    <row r="27" spans="1:24" ht="33.75" customHeight="1" x14ac:dyDescent="0.3">
      <c r="A27" s="444" t="s">
        <v>39</v>
      </c>
      <c r="B27" s="444"/>
      <c r="C27" s="444"/>
      <c r="D27" s="444"/>
      <c r="E27" s="261"/>
      <c r="F27" s="261"/>
      <c r="G27" s="261"/>
      <c r="H27" s="261"/>
      <c r="I27" s="261"/>
      <c r="J27" s="261"/>
      <c r="K27" s="261"/>
      <c r="L27" s="261"/>
      <c r="M27" s="261"/>
      <c r="N27" s="261"/>
      <c r="O27" s="261"/>
      <c r="P27" s="261"/>
      <c r="Q27" s="443" t="s">
        <v>35</v>
      </c>
      <c r="R27" s="443"/>
      <c r="S27" s="443"/>
      <c r="T27" s="443"/>
      <c r="U27" s="443"/>
    </row>
  </sheetData>
  <mergeCells count="27">
    <mergeCell ref="A1:U1"/>
    <mergeCell ref="A2:U2"/>
    <mergeCell ref="I23:U23"/>
    <mergeCell ref="U4:U6"/>
    <mergeCell ref="O5:O6"/>
    <mergeCell ref="P5:P6"/>
    <mergeCell ref="A3:T3"/>
    <mergeCell ref="A4:A6"/>
    <mergeCell ref="C4:J4"/>
    <mergeCell ref="B4:B5"/>
    <mergeCell ref="I5:I6"/>
    <mergeCell ref="C5:D5"/>
    <mergeCell ref="R4:R5"/>
    <mergeCell ref="S4:S5"/>
    <mergeCell ref="T4:T5"/>
    <mergeCell ref="K4:P4"/>
    <mergeCell ref="K5:L5"/>
    <mergeCell ref="H5:H6"/>
    <mergeCell ref="Q27:U27"/>
    <mergeCell ref="A27:D27"/>
    <mergeCell ref="A23:H23"/>
    <mergeCell ref="L24:U24"/>
    <mergeCell ref="L25:U25"/>
    <mergeCell ref="A24:C24"/>
    <mergeCell ref="A25:J25"/>
    <mergeCell ref="A26:J26"/>
    <mergeCell ref="L26:U26"/>
  </mergeCells>
  <printOptions horizontalCentered="1"/>
  <pageMargins left="0.25" right="0.25" top="0.75" bottom="0.75" header="0.3" footer="0.3"/>
  <pageSetup paperSize="9" scale="38" orientation="landscape" r:id="rId1"/>
  <headerFooter>
    <oddFooter>&amp;C&amp;"-,Bold"&amp;14 8</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249977111117893"/>
  </sheetPr>
  <dimension ref="A1:F24"/>
  <sheetViews>
    <sheetView rightToLeft="1" view="pageBreakPreview" zoomScale="89" zoomScaleSheetLayoutView="89" workbookViewId="0">
      <selection activeCell="B19" sqref="B19"/>
    </sheetView>
  </sheetViews>
  <sheetFormatPr defaultColWidth="9" defaultRowHeight="14.25" x14ac:dyDescent="0.2"/>
  <cols>
    <col min="1" max="1" width="11.42578125" style="6" customWidth="1"/>
    <col min="2" max="2" width="13.140625" style="6" customWidth="1"/>
    <col min="3" max="3" width="15" style="6" customWidth="1"/>
    <col min="4" max="4" width="20" style="6" customWidth="1"/>
    <col min="5" max="5" width="22" style="6" customWidth="1"/>
    <col min="6" max="6" width="19.85546875" style="6" customWidth="1"/>
    <col min="7" max="16384" width="9" style="6"/>
  </cols>
  <sheetData>
    <row r="1" spans="1:6" ht="21" customHeight="1" x14ac:dyDescent="0.2">
      <c r="A1" s="465" t="s">
        <v>309</v>
      </c>
      <c r="B1" s="465"/>
      <c r="C1" s="465"/>
      <c r="D1" s="465"/>
      <c r="E1" s="465"/>
      <c r="F1" s="465"/>
    </row>
    <row r="2" spans="1:6" ht="20.25" customHeight="1" x14ac:dyDescent="0.2">
      <c r="A2" s="465" t="s">
        <v>385</v>
      </c>
      <c r="B2" s="465"/>
      <c r="C2" s="465"/>
      <c r="D2" s="465"/>
      <c r="E2" s="465"/>
      <c r="F2" s="465"/>
    </row>
    <row r="3" spans="1:6" ht="22.5" customHeight="1" thickBot="1" x14ac:dyDescent="0.25">
      <c r="A3" s="467" t="s">
        <v>387</v>
      </c>
      <c r="B3" s="467"/>
      <c r="C3" s="467"/>
      <c r="D3" s="467"/>
      <c r="E3" s="467"/>
      <c r="F3" s="100" t="s">
        <v>40</v>
      </c>
    </row>
    <row r="4" spans="1:6" ht="30" customHeight="1" thickTop="1" x14ac:dyDescent="0.2">
      <c r="A4" s="468" t="s">
        <v>138</v>
      </c>
      <c r="B4" s="471" t="s">
        <v>252</v>
      </c>
      <c r="C4" s="471"/>
      <c r="D4" s="472" t="s">
        <v>208</v>
      </c>
      <c r="E4" s="472" t="s">
        <v>210</v>
      </c>
      <c r="F4" s="466" t="s">
        <v>137</v>
      </c>
    </row>
    <row r="5" spans="1:6" ht="30" customHeight="1" x14ac:dyDescent="0.2">
      <c r="A5" s="469"/>
      <c r="B5" s="193" t="s">
        <v>205</v>
      </c>
      <c r="C5" s="193" t="s">
        <v>206</v>
      </c>
      <c r="D5" s="473"/>
      <c r="E5" s="473"/>
      <c r="F5" s="429"/>
    </row>
    <row r="6" spans="1:6" ht="51" customHeight="1" thickBot="1" x14ac:dyDescent="0.25">
      <c r="A6" s="470"/>
      <c r="B6" s="330" t="s">
        <v>211</v>
      </c>
      <c r="C6" s="330" t="s">
        <v>207</v>
      </c>
      <c r="D6" s="343" t="s">
        <v>386</v>
      </c>
      <c r="E6" s="343" t="s">
        <v>209</v>
      </c>
      <c r="F6" s="430"/>
    </row>
    <row r="7" spans="1:6" ht="35.1" customHeight="1" thickTop="1" x14ac:dyDescent="0.2">
      <c r="A7" s="109" t="s">
        <v>3</v>
      </c>
      <c r="B7" s="278">
        <v>0</v>
      </c>
      <c r="C7" s="278">
        <v>14</v>
      </c>
      <c r="D7" s="278">
        <v>14</v>
      </c>
      <c r="E7" s="278">
        <v>66</v>
      </c>
      <c r="F7" s="100" t="s">
        <v>4</v>
      </c>
    </row>
    <row r="8" spans="1:6" ht="35.1" customHeight="1" x14ac:dyDescent="0.2">
      <c r="A8" s="110" t="s">
        <v>18</v>
      </c>
      <c r="B8" s="146">
        <v>0</v>
      </c>
      <c r="C8" s="146">
        <v>11</v>
      </c>
      <c r="D8" s="146">
        <v>11</v>
      </c>
      <c r="E8" s="146">
        <v>34</v>
      </c>
      <c r="F8" s="111" t="s">
        <v>19</v>
      </c>
    </row>
    <row r="9" spans="1:6" ht="35.1" customHeight="1" x14ac:dyDescent="0.2">
      <c r="A9" s="110" t="s">
        <v>5</v>
      </c>
      <c r="B9" s="146">
        <v>1</v>
      </c>
      <c r="C9" s="146">
        <v>2</v>
      </c>
      <c r="D9" s="146">
        <v>3</v>
      </c>
      <c r="E9" s="146">
        <v>80</v>
      </c>
      <c r="F9" s="111" t="s">
        <v>6</v>
      </c>
    </row>
    <row r="10" spans="1:6" ht="35.1" customHeight="1" x14ac:dyDescent="0.2">
      <c r="A10" s="110" t="s">
        <v>7</v>
      </c>
      <c r="B10" s="146">
        <v>0</v>
      </c>
      <c r="C10" s="146">
        <v>20</v>
      </c>
      <c r="D10" s="146">
        <v>20</v>
      </c>
      <c r="E10" s="146">
        <v>105</v>
      </c>
      <c r="F10" s="111" t="s">
        <v>8</v>
      </c>
    </row>
    <row r="11" spans="1:6" ht="35.1" customHeight="1" x14ac:dyDescent="0.2">
      <c r="A11" s="115" t="s">
        <v>9</v>
      </c>
      <c r="B11" s="344">
        <v>2</v>
      </c>
      <c r="C11" s="344">
        <v>27</v>
      </c>
      <c r="D11" s="344">
        <v>29</v>
      </c>
      <c r="E11" s="344">
        <v>174</v>
      </c>
      <c r="F11" s="116" t="s">
        <v>157</v>
      </c>
    </row>
    <row r="12" spans="1:6" ht="35.1" customHeight="1" x14ac:dyDescent="0.2">
      <c r="A12" s="110" t="s">
        <v>10</v>
      </c>
      <c r="B12" s="146">
        <v>55</v>
      </c>
      <c r="C12" s="146">
        <v>6</v>
      </c>
      <c r="D12" s="146">
        <v>61</v>
      </c>
      <c r="E12" s="146">
        <v>658</v>
      </c>
      <c r="F12" s="111" t="s">
        <v>11</v>
      </c>
    </row>
    <row r="13" spans="1:6" ht="35.1" customHeight="1" x14ac:dyDescent="0.2">
      <c r="A13" s="110" t="s">
        <v>12</v>
      </c>
      <c r="B13" s="146">
        <v>4</v>
      </c>
      <c r="C13" s="146">
        <v>7</v>
      </c>
      <c r="D13" s="146">
        <v>11</v>
      </c>
      <c r="E13" s="146">
        <v>80</v>
      </c>
      <c r="F13" s="111" t="s">
        <v>13</v>
      </c>
    </row>
    <row r="14" spans="1:6" ht="35.1" customHeight="1" x14ac:dyDescent="0.2">
      <c r="A14" s="110" t="s">
        <v>14</v>
      </c>
      <c r="B14" s="146">
        <v>0</v>
      </c>
      <c r="C14" s="146">
        <v>1</v>
      </c>
      <c r="D14" s="146">
        <v>1</v>
      </c>
      <c r="E14" s="146">
        <v>66</v>
      </c>
      <c r="F14" s="111" t="s">
        <v>15</v>
      </c>
    </row>
    <row r="15" spans="1:6" ht="35.1" customHeight="1" x14ac:dyDescent="0.2">
      <c r="A15" s="110" t="s">
        <v>16</v>
      </c>
      <c r="B15" s="146">
        <v>7</v>
      </c>
      <c r="C15" s="146">
        <v>6</v>
      </c>
      <c r="D15" s="146">
        <v>13</v>
      </c>
      <c r="E15" s="146">
        <v>64</v>
      </c>
      <c r="F15" s="111" t="s">
        <v>17</v>
      </c>
    </row>
    <row r="16" spans="1:6" ht="35.1" customHeight="1" x14ac:dyDescent="0.2">
      <c r="A16" s="110" t="s">
        <v>20</v>
      </c>
      <c r="B16" s="146">
        <v>0</v>
      </c>
      <c r="C16" s="146">
        <v>5</v>
      </c>
      <c r="D16" s="146">
        <v>5</v>
      </c>
      <c r="E16" s="146">
        <v>51</v>
      </c>
      <c r="F16" s="111" t="s">
        <v>21</v>
      </c>
    </row>
    <row r="17" spans="1:6" ht="35.1" customHeight="1" x14ac:dyDescent="0.2">
      <c r="A17" s="110" t="s">
        <v>22</v>
      </c>
      <c r="B17" s="146">
        <v>1</v>
      </c>
      <c r="C17" s="146">
        <v>6</v>
      </c>
      <c r="D17" s="146">
        <v>7</v>
      </c>
      <c r="E17" s="146">
        <v>66</v>
      </c>
      <c r="F17" s="111" t="s">
        <v>158</v>
      </c>
    </row>
    <row r="18" spans="1:6" ht="35.1" customHeight="1" x14ac:dyDescent="0.2">
      <c r="A18" s="110" t="s">
        <v>23</v>
      </c>
      <c r="B18" s="146">
        <v>0</v>
      </c>
      <c r="C18" s="146">
        <v>1</v>
      </c>
      <c r="D18" s="146">
        <v>1</v>
      </c>
      <c r="E18" s="146">
        <v>30</v>
      </c>
      <c r="F18" s="111" t="s">
        <v>155</v>
      </c>
    </row>
    <row r="19" spans="1:6" ht="35.1" customHeight="1" x14ac:dyDescent="0.2">
      <c r="A19" s="110" t="s">
        <v>25</v>
      </c>
      <c r="B19" s="146">
        <v>1</v>
      </c>
      <c r="C19" s="146">
        <v>1</v>
      </c>
      <c r="D19" s="146">
        <v>2</v>
      </c>
      <c r="E19" s="146">
        <v>51</v>
      </c>
      <c r="F19" s="111" t="s">
        <v>26</v>
      </c>
    </row>
    <row r="20" spans="1:6" ht="35.1" customHeight="1" x14ac:dyDescent="0.2">
      <c r="A20" s="110" t="s">
        <v>27</v>
      </c>
      <c r="B20" s="146">
        <v>2</v>
      </c>
      <c r="C20" s="146">
        <v>18</v>
      </c>
      <c r="D20" s="146">
        <v>20</v>
      </c>
      <c r="E20" s="146">
        <v>87</v>
      </c>
      <c r="F20" s="100" t="s">
        <v>28</v>
      </c>
    </row>
    <row r="21" spans="1:6" ht="35.1" customHeight="1" thickBot="1" x14ac:dyDescent="0.25">
      <c r="A21" s="109" t="s">
        <v>29</v>
      </c>
      <c r="B21" s="345">
        <v>0</v>
      </c>
      <c r="C21" s="278">
        <v>5</v>
      </c>
      <c r="D21" s="278">
        <v>5</v>
      </c>
      <c r="E21" s="278">
        <v>123</v>
      </c>
      <c r="F21" s="346" t="s">
        <v>167</v>
      </c>
    </row>
    <row r="22" spans="1:6" ht="35.1" customHeight="1" thickBot="1" x14ac:dyDescent="0.25">
      <c r="A22" s="347" t="s">
        <v>30</v>
      </c>
      <c r="B22" s="276">
        <f>SUM(B7:B21)</f>
        <v>73</v>
      </c>
      <c r="C22" s="276">
        <f>SUM(C7:C21)</f>
        <v>130</v>
      </c>
      <c r="D22" s="276">
        <f>SUM(D7:D21)</f>
        <v>203</v>
      </c>
      <c r="E22" s="276">
        <f>SUM(E7:E21)</f>
        <v>1735</v>
      </c>
      <c r="F22" s="348" t="s">
        <v>31</v>
      </c>
    </row>
    <row r="23" spans="1:6" ht="21.75" customHeight="1" x14ac:dyDescent="0.2">
      <c r="A23" s="464" t="s">
        <v>290</v>
      </c>
      <c r="B23" s="464"/>
      <c r="C23" s="262"/>
      <c r="D23" s="17"/>
      <c r="E23" s="463" t="s">
        <v>33</v>
      </c>
      <c r="F23" s="463"/>
    </row>
    <row r="24" spans="1:6" ht="20.25" customHeight="1" x14ac:dyDescent="0.2">
      <c r="A24" s="415" t="s">
        <v>39</v>
      </c>
      <c r="B24" s="415"/>
      <c r="C24" s="415"/>
      <c r="D24" s="17"/>
      <c r="E24" s="419" t="s">
        <v>35</v>
      </c>
      <c r="F24" s="419"/>
    </row>
  </sheetData>
  <mergeCells count="12">
    <mergeCell ref="A1:F1"/>
    <mergeCell ref="A3:E3"/>
    <mergeCell ref="A4:A6"/>
    <mergeCell ref="B4:C4"/>
    <mergeCell ref="D4:D5"/>
    <mergeCell ref="E4:E5"/>
    <mergeCell ref="E23:F23"/>
    <mergeCell ref="E24:F24"/>
    <mergeCell ref="A24:C24"/>
    <mergeCell ref="A23:B23"/>
    <mergeCell ref="A2:F2"/>
    <mergeCell ref="F4:F6"/>
  </mergeCells>
  <printOptions horizontalCentered="1"/>
  <pageMargins left="0.25" right="0.25" top="0.75" bottom="0.75" header="0.3" footer="0.3"/>
  <pageSetup paperSize="9" scale="83" orientation="portrait" r:id="rId1"/>
  <headerFooter>
    <oddFooter>&amp;C&amp;"-,Bold"&amp;14 11</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249977111117893"/>
  </sheetPr>
  <dimension ref="A1:U35"/>
  <sheetViews>
    <sheetView rightToLeft="1" view="pageBreakPreview" zoomScale="60" workbookViewId="0">
      <selection activeCell="O11" sqref="O11"/>
    </sheetView>
  </sheetViews>
  <sheetFormatPr defaultColWidth="9" defaultRowHeight="14.25" x14ac:dyDescent="0.2"/>
  <cols>
    <col min="1" max="1" width="16.42578125" style="6" customWidth="1"/>
    <col min="2" max="2" width="6.5703125" style="6" customWidth="1"/>
    <col min="3" max="3" width="33.28515625" style="6" customWidth="1"/>
    <col min="4" max="4" width="23.28515625" style="6" customWidth="1"/>
    <col min="5" max="5" width="28.140625" style="6" customWidth="1"/>
    <col min="6" max="6" width="16.5703125" style="6" hidden="1" customWidth="1"/>
    <col min="7" max="7" width="5.5703125" style="6" hidden="1" customWidth="1"/>
    <col min="8" max="8" width="1.42578125" style="6" hidden="1" customWidth="1"/>
    <col min="9" max="9" width="27.85546875" style="6" hidden="1" customWidth="1"/>
    <col min="10" max="10" width="1" style="6" hidden="1" customWidth="1"/>
    <col min="11" max="12" width="9" style="6" customWidth="1"/>
    <col min="13" max="13" width="9" style="6"/>
    <col min="14" max="14" width="28.7109375" style="6" customWidth="1"/>
    <col min="15" max="17" width="9" style="6"/>
    <col min="18" max="18" width="17.140625" style="6" customWidth="1"/>
    <col min="19" max="19" width="9" style="6"/>
    <col min="20" max="20" width="16.7109375" style="6" customWidth="1"/>
    <col min="21" max="16384" width="9" style="6"/>
  </cols>
  <sheetData>
    <row r="1" spans="1:21" ht="27" customHeight="1" x14ac:dyDescent="0.3">
      <c r="A1" s="427" t="s">
        <v>389</v>
      </c>
      <c r="B1" s="427"/>
      <c r="C1" s="427"/>
      <c r="D1" s="427"/>
      <c r="E1" s="427"/>
      <c r="F1" s="427"/>
      <c r="G1" s="427"/>
      <c r="H1" s="427"/>
      <c r="I1" s="427"/>
      <c r="J1" s="489"/>
    </row>
    <row r="2" spans="1:21" ht="33" customHeight="1" x14ac:dyDescent="0.3">
      <c r="A2" s="427" t="s">
        <v>388</v>
      </c>
      <c r="B2" s="427"/>
      <c r="C2" s="427"/>
      <c r="D2" s="427"/>
      <c r="E2" s="427"/>
      <c r="F2" s="427"/>
      <c r="G2" s="427"/>
      <c r="H2" s="427"/>
      <c r="I2" s="427"/>
      <c r="J2" s="489"/>
    </row>
    <row r="3" spans="1:21" ht="26.25" customHeight="1" thickBot="1" x14ac:dyDescent="0.25">
      <c r="A3" s="277" t="s">
        <v>145</v>
      </c>
      <c r="B3" s="277"/>
      <c r="C3" s="277"/>
      <c r="D3" s="277"/>
      <c r="E3" s="114" t="s">
        <v>41</v>
      </c>
      <c r="F3" s="59"/>
      <c r="G3" s="59"/>
      <c r="H3" s="59"/>
      <c r="I3" s="496" t="s">
        <v>41</v>
      </c>
      <c r="J3" s="496"/>
    </row>
    <row r="4" spans="1:21" ht="45" customHeight="1" thickBot="1" x14ac:dyDescent="0.25">
      <c r="A4" s="349" t="s">
        <v>106</v>
      </c>
      <c r="B4" s="434" t="s">
        <v>351</v>
      </c>
      <c r="C4" s="480"/>
      <c r="D4" s="479" t="s">
        <v>212</v>
      </c>
      <c r="E4" s="480"/>
      <c r="F4" s="60"/>
      <c r="G4" s="60"/>
      <c r="H4" s="60"/>
      <c r="I4" s="21"/>
      <c r="J4" s="21"/>
    </row>
    <row r="5" spans="1:21" ht="66.75" customHeight="1" thickBot="1" x14ac:dyDescent="0.25">
      <c r="A5" s="350" t="s">
        <v>107</v>
      </c>
      <c r="B5" s="494" t="s">
        <v>352</v>
      </c>
      <c r="C5" s="494"/>
      <c r="D5" s="481" t="s">
        <v>234</v>
      </c>
      <c r="E5" s="482"/>
      <c r="F5" s="35"/>
      <c r="G5" s="35"/>
      <c r="H5" s="35"/>
      <c r="I5" s="68"/>
      <c r="J5" s="69"/>
      <c r="N5" s="24"/>
      <c r="O5" s="24"/>
      <c r="P5" s="24"/>
      <c r="Q5" s="24"/>
      <c r="R5" s="24"/>
      <c r="S5" s="24"/>
      <c r="T5" s="24"/>
      <c r="U5" s="24"/>
    </row>
    <row r="6" spans="1:21" ht="35.1" customHeight="1" thickTop="1" x14ac:dyDescent="0.2">
      <c r="A6" s="351">
        <v>2013</v>
      </c>
      <c r="B6" s="487">
        <v>34256788</v>
      </c>
      <c r="C6" s="488"/>
      <c r="D6" s="492">
        <v>97.6</v>
      </c>
      <c r="E6" s="488"/>
      <c r="F6" s="60"/>
      <c r="G6" s="60"/>
      <c r="H6" s="60"/>
      <c r="I6" s="21"/>
      <c r="J6" s="70"/>
      <c r="N6" s="24"/>
      <c r="O6" s="24"/>
      <c r="P6" s="24"/>
      <c r="Q6" s="2"/>
      <c r="R6" s="498"/>
      <c r="S6" s="613"/>
      <c r="T6" s="24"/>
      <c r="U6" s="24"/>
    </row>
    <row r="7" spans="1:21" ht="35.1" customHeight="1" x14ac:dyDescent="0.2">
      <c r="A7" s="351">
        <v>2014</v>
      </c>
      <c r="B7" s="487">
        <v>35846824</v>
      </c>
      <c r="C7" s="488"/>
      <c r="D7" s="492">
        <v>99.6</v>
      </c>
      <c r="E7" s="488"/>
      <c r="F7" s="60"/>
      <c r="G7" s="60"/>
      <c r="H7" s="60"/>
      <c r="I7" s="21"/>
      <c r="J7" s="70"/>
      <c r="N7" s="24"/>
      <c r="O7" s="24"/>
      <c r="P7" s="24"/>
      <c r="Q7" s="2"/>
      <c r="R7" s="498"/>
      <c r="S7" s="613"/>
      <c r="T7" s="24"/>
      <c r="U7" s="24"/>
    </row>
    <row r="8" spans="1:21" ht="35.1" customHeight="1" x14ac:dyDescent="0.2">
      <c r="A8" s="352">
        <v>2015</v>
      </c>
      <c r="B8" s="495">
        <v>33470916</v>
      </c>
      <c r="C8" s="486"/>
      <c r="D8" s="485">
        <v>90.6</v>
      </c>
      <c r="E8" s="486"/>
      <c r="F8" s="60"/>
      <c r="G8" s="60"/>
      <c r="H8" s="60"/>
      <c r="I8" s="21"/>
      <c r="J8" s="70"/>
      <c r="N8" s="24"/>
      <c r="O8" s="24"/>
      <c r="P8" s="24"/>
      <c r="Q8" s="614"/>
      <c r="R8" s="498"/>
      <c r="S8" s="613"/>
      <c r="T8" s="24"/>
      <c r="U8" s="24"/>
    </row>
    <row r="9" spans="1:21" ht="35.1" customHeight="1" thickBot="1" x14ac:dyDescent="0.25">
      <c r="A9" s="353">
        <v>2016</v>
      </c>
      <c r="B9" s="487">
        <v>34957526</v>
      </c>
      <c r="C9" s="488"/>
      <c r="D9" s="492">
        <v>92.3</v>
      </c>
      <c r="E9" s="488"/>
      <c r="F9" s="59"/>
      <c r="G9" s="59"/>
      <c r="H9" s="59"/>
      <c r="I9" s="4"/>
      <c r="J9" s="71"/>
      <c r="N9" s="24"/>
      <c r="O9" s="24"/>
      <c r="P9" s="24"/>
      <c r="Q9" s="614"/>
      <c r="R9" s="498"/>
      <c r="S9" s="613"/>
      <c r="T9" s="24"/>
      <c r="U9" s="24"/>
    </row>
    <row r="10" spans="1:21" ht="35.1" customHeight="1" x14ac:dyDescent="0.2">
      <c r="A10" s="355">
        <v>2017</v>
      </c>
      <c r="B10" s="484">
        <v>40001723</v>
      </c>
      <c r="C10" s="484"/>
      <c r="D10" s="497">
        <v>107.7</v>
      </c>
      <c r="E10" s="497"/>
      <c r="F10" s="80"/>
      <c r="G10" s="80"/>
      <c r="H10" s="80"/>
      <c r="I10" s="81"/>
      <c r="J10" s="81"/>
      <c r="N10" s="24"/>
      <c r="O10" s="24"/>
      <c r="P10" s="24"/>
      <c r="Q10" s="22"/>
      <c r="R10" s="498"/>
      <c r="S10" s="498"/>
      <c r="T10" s="24"/>
      <c r="U10" s="24"/>
    </row>
    <row r="11" spans="1:21" ht="35.1" customHeight="1" thickBot="1" x14ac:dyDescent="0.25">
      <c r="A11" s="356">
        <v>2018</v>
      </c>
      <c r="B11" s="475">
        <v>39150741</v>
      </c>
      <c r="C11" s="475"/>
      <c r="D11" s="476">
        <v>102.7</v>
      </c>
      <c r="E11" s="476"/>
      <c r="F11" s="156"/>
      <c r="G11" s="156"/>
      <c r="H11" s="156"/>
      <c r="I11" s="157"/>
      <c r="J11" s="157"/>
      <c r="N11" s="24"/>
      <c r="O11" s="24"/>
      <c r="P11" s="24"/>
      <c r="Q11" s="22"/>
      <c r="R11" s="498"/>
      <c r="S11" s="498"/>
      <c r="T11" s="24"/>
      <c r="U11" s="24"/>
    </row>
    <row r="12" spans="1:21" ht="29.25" customHeight="1" x14ac:dyDescent="0.2">
      <c r="A12" s="478" t="s">
        <v>245</v>
      </c>
      <c r="B12" s="478"/>
      <c r="C12" s="478"/>
      <c r="D12" s="463" t="s">
        <v>246</v>
      </c>
      <c r="E12" s="493"/>
      <c r="F12" s="19"/>
      <c r="G12" s="72"/>
      <c r="H12" s="72"/>
      <c r="I12" s="72"/>
      <c r="J12" s="72"/>
    </row>
    <row r="13" spans="1:21" ht="21" customHeight="1" x14ac:dyDescent="0.2">
      <c r="A13" s="490" t="s">
        <v>333</v>
      </c>
      <c r="B13" s="491"/>
      <c r="C13" s="491"/>
      <c r="D13" s="490" t="s">
        <v>334</v>
      </c>
      <c r="E13" s="491"/>
      <c r="F13" s="1"/>
      <c r="G13" s="1"/>
      <c r="H13" s="1"/>
      <c r="I13" s="483" t="s">
        <v>131</v>
      </c>
      <c r="J13" s="483"/>
    </row>
    <row r="14" spans="1:21" ht="30.75" customHeight="1" x14ac:dyDescent="0.2">
      <c r="A14" s="477" t="s">
        <v>43</v>
      </c>
      <c r="B14" s="477"/>
      <c r="C14" s="477"/>
      <c r="D14" s="474" t="s">
        <v>293</v>
      </c>
      <c r="E14" s="474"/>
      <c r="F14" s="419"/>
      <c r="G14" s="419"/>
      <c r="H14" s="419"/>
      <c r="I14" s="419"/>
      <c r="J14" s="419"/>
      <c r="Q14" s="190"/>
      <c r="R14" s="190"/>
      <c r="S14" s="190"/>
      <c r="T14" s="190"/>
    </row>
    <row r="15" spans="1:21" ht="35.25" customHeight="1" x14ac:dyDescent="0.2">
      <c r="A15" s="61"/>
      <c r="B15" s="419"/>
      <c r="C15" s="419"/>
      <c r="D15" s="419"/>
      <c r="E15" s="419"/>
      <c r="F15" s="419"/>
      <c r="G15" s="18"/>
      <c r="H15" s="18"/>
      <c r="I15" s="18"/>
      <c r="J15" s="18"/>
      <c r="Q15" s="190"/>
      <c r="R15" s="190"/>
      <c r="S15" s="190"/>
      <c r="T15" s="190"/>
    </row>
    <row r="16" spans="1:21" ht="15.75" x14ac:dyDescent="0.2">
      <c r="A16" s="13"/>
      <c r="B16" s="13"/>
      <c r="C16" s="13"/>
      <c r="D16" s="13"/>
      <c r="E16" s="13"/>
      <c r="F16" s="13"/>
      <c r="G16" s="13"/>
      <c r="H16" s="13"/>
      <c r="I16" s="13"/>
      <c r="J16" s="13"/>
      <c r="Q16" s="190"/>
      <c r="R16" s="190"/>
      <c r="S16" s="190"/>
      <c r="T16" s="190"/>
    </row>
    <row r="17" spans="1:20" ht="15.75" x14ac:dyDescent="0.2">
      <c r="A17" s="13"/>
      <c r="B17" s="13"/>
      <c r="C17" s="13"/>
      <c r="D17" s="13"/>
      <c r="E17" s="13"/>
      <c r="F17" s="13"/>
      <c r="G17" s="13"/>
      <c r="H17" s="13"/>
      <c r="I17" s="13"/>
      <c r="J17" s="13"/>
      <c r="Q17" s="190"/>
      <c r="R17" s="190"/>
      <c r="S17" s="190"/>
      <c r="T17" s="190"/>
    </row>
    <row r="18" spans="1:20" ht="15.75" x14ac:dyDescent="0.2">
      <c r="A18" s="13"/>
      <c r="B18" s="13"/>
      <c r="C18" s="13"/>
      <c r="D18" s="13"/>
      <c r="E18" s="13"/>
      <c r="F18" s="13"/>
      <c r="G18" s="13"/>
      <c r="H18" s="13"/>
      <c r="I18" s="13"/>
      <c r="J18" s="13"/>
      <c r="Q18" s="190"/>
      <c r="R18" s="190"/>
      <c r="S18" s="190"/>
      <c r="T18" s="190"/>
    </row>
    <row r="19" spans="1:20" ht="15.75" x14ac:dyDescent="0.2">
      <c r="A19" s="13"/>
      <c r="B19" s="13"/>
      <c r="C19" s="13"/>
      <c r="D19" s="13"/>
      <c r="E19" s="13"/>
      <c r="F19" s="13"/>
      <c r="G19" s="13"/>
      <c r="H19" s="13"/>
      <c r="I19" s="13"/>
      <c r="J19" s="13"/>
      <c r="Q19" s="190"/>
      <c r="R19" s="190"/>
      <c r="S19" s="190"/>
      <c r="T19" s="190"/>
    </row>
    <row r="20" spans="1:20" ht="15.75" x14ac:dyDescent="0.2">
      <c r="A20" s="13"/>
      <c r="B20" s="13"/>
      <c r="C20" s="13"/>
      <c r="D20" s="13"/>
      <c r="E20" s="13"/>
      <c r="F20" s="13"/>
      <c r="G20" s="13"/>
      <c r="H20" s="13"/>
      <c r="I20" s="13"/>
      <c r="J20" s="13"/>
      <c r="Q20" s="190"/>
      <c r="R20" s="190"/>
    </row>
    <row r="21" spans="1:20" ht="15.75" x14ac:dyDescent="0.2">
      <c r="A21" s="13"/>
      <c r="B21" s="13"/>
      <c r="C21" s="13"/>
      <c r="D21" s="13"/>
      <c r="E21" s="13"/>
      <c r="F21" s="13"/>
      <c r="G21" s="13"/>
      <c r="H21" s="13"/>
      <c r="I21" s="13"/>
      <c r="J21" s="13"/>
      <c r="Q21" s="190"/>
      <c r="R21" s="190"/>
    </row>
    <row r="22" spans="1:20" ht="15.75" x14ac:dyDescent="0.2">
      <c r="A22" s="13"/>
      <c r="B22" s="13"/>
      <c r="C22" s="13"/>
      <c r="D22" s="13"/>
      <c r="E22" s="13"/>
      <c r="F22" s="13"/>
      <c r="G22" s="13"/>
      <c r="H22" s="13"/>
      <c r="I22" s="13"/>
      <c r="J22" s="13"/>
      <c r="Q22" s="190"/>
      <c r="R22" s="190"/>
    </row>
    <row r="23" spans="1:20" ht="15.75" x14ac:dyDescent="0.2">
      <c r="A23" s="13"/>
      <c r="B23" s="13"/>
      <c r="C23" s="13"/>
      <c r="D23" s="13"/>
      <c r="E23" s="13"/>
      <c r="F23" s="13"/>
      <c r="G23" s="13"/>
      <c r="H23" s="13"/>
      <c r="I23" s="13"/>
      <c r="J23" s="13"/>
      <c r="Q23" s="190"/>
      <c r="R23" s="190"/>
    </row>
    <row r="24" spans="1:20" x14ac:dyDescent="0.2">
      <c r="A24" s="13"/>
      <c r="B24" s="13"/>
      <c r="C24" s="13"/>
      <c r="D24" s="13"/>
      <c r="E24" s="13"/>
      <c r="F24" s="13"/>
      <c r="G24" s="13"/>
      <c r="H24" s="13"/>
      <c r="I24" s="13"/>
      <c r="J24" s="13"/>
    </row>
    <row r="25" spans="1:20" x14ac:dyDescent="0.2">
      <c r="A25" s="13"/>
      <c r="B25" s="13"/>
      <c r="C25" s="13"/>
      <c r="D25" s="13"/>
      <c r="E25" s="13"/>
      <c r="F25" s="13"/>
      <c r="G25" s="13"/>
      <c r="H25" s="13"/>
      <c r="I25" s="13"/>
      <c r="J25" s="13"/>
    </row>
    <row r="26" spans="1:20" ht="6" customHeight="1" x14ac:dyDescent="0.2">
      <c r="A26" s="13"/>
      <c r="B26" s="13"/>
      <c r="C26" s="13"/>
      <c r="D26" s="13"/>
      <c r="E26" s="13"/>
      <c r="F26" s="13"/>
      <c r="G26" s="13"/>
      <c r="H26" s="13"/>
      <c r="I26" s="13"/>
      <c r="J26" s="13"/>
    </row>
    <row r="27" spans="1:20" x14ac:dyDescent="0.2">
      <c r="A27" s="13"/>
      <c r="B27" s="13"/>
      <c r="C27" s="13"/>
      <c r="D27" s="13"/>
      <c r="E27" s="13"/>
      <c r="F27" s="13"/>
      <c r="G27" s="13"/>
      <c r="H27" s="13"/>
      <c r="I27" s="13"/>
      <c r="J27" s="13"/>
    </row>
    <row r="28" spans="1:20" x14ac:dyDescent="0.2">
      <c r="A28" s="13"/>
      <c r="B28" s="13"/>
      <c r="C28" s="13"/>
      <c r="D28" s="13"/>
      <c r="E28" s="13"/>
      <c r="F28" s="13"/>
      <c r="G28" s="13"/>
      <c r="H28" s="13"/>
      <c r="I28" s="13"/>
      <c r="J28" s="13"/>
    </row>
    <row r="29" spans="1:20" x14ac:dyDescent="0.2">
      <c r="A29" s="13"/>
      <c r="B29" s="13"/>
      <c r="C29" s="13"/>
      <c r="D29" s="13"/>
      <c r="E29" s="13"/>
      <c r="F29" s="13"/>
      <c r="G29" s="13"/>
      <c r="H29" s="13"/>
      <c r="I29" s="13"/>
      <c r="J29" s="13"/>
    </row>
    <row r="30" spans="1:20" x14ac:dyDescent="0.2">
      <c r="A30" s="13"/>
      <c r="B30" s="13"/>
      <c r="C30" s="13"/>
      <c r="D30" s="13"/>
      <c r="E30" s="13"/>
      <c r="F30" s="13"/>
      <c r="G30" s="13"/>
      <c r="H30" s="13"/>
      <c r="I30" s="13"/>
      <c r="J30" s="13"/>
    </row>
    <row r="31" spans="1:20" x14ac:dyDescent="0.2">
      <c r="A31" s="13"/>
      <c r="B31" s="13"/>
      <c r="C31" s="13"/>
      <c r="D31" s="13"/>
      <c r="E31" s="13"/>
      <c r="F31" s="13"/>
      <c r="G31" s="13"/>
      <c r="H31" s="13"/>
      <c r="I31" s="13"/>
      <c r="J31" s="13"/>
    </row>
    <row r="32" spans="1:20" x14ac:dyDescent="0.2">
      <c r="A32" s="13"/>
      <c r="B32" s="13"/>
      <c r="C32" s="13"/>
      <c r="D32" s="13"/>
      <c r="E32" s="13"/>
      <c r="F32" s="13"/>
      <c r="G32" s="13"/>
      <c r="H32" s="13"/>
      <c r="I32" s="13"/>
      <c r="J32" s="13"/>
    </row>
    <row r="33" spans="1:10" x14ac:dyDescent="0.2">
      <c r="A33" s="13"/>
      <c r="B33" s="13"/>
      <c r="C33" s="13"/>
      <c r="D33" s="13"/>
      <c r="E33" s="13"/>
      <c r="F33" s="13"/>
      <c r="G33" s="13"/>
      <c r="H33" s="13"/>
      <c r="I33" s="13"/>
      <c r="J33" s="13"/>
    </row>
    <row r="34" spans="1:10" x14ac:dyDescent="0.2">
      <c r="A34" s="13"/>
      <c r="B34" s="13"/>
      <c r="C34" s="13"/>
      <c r="D34" s="13"/>
      <c r="E34" s="13"/>
      <c r="F34" s="13"/>
      <c r="G34" s="13"/>
      <c r="H34" s="13"/>
      <c r="I34" s="13"/>
      <c r="J34" s="13"/>
    </row>
    <row r="35" spans="1:10" ht="24" customHeight="1" x14ac:dyDescent="0.2"/>
  </sheetData>
  <mergeCells count="34">
    <mergeCell ref="R11:S11"/>
    <mergeCell ref="R6:S6"/>
    <mergeCell ref="R7:S7"/>
    <mergeCell ref="R8:S8"/>
    <mergeCell ref="R9:S9"/>
    <mergeCell ref="R10:S10"/>
    <mergeCell ref="B15:F15"/>
    <mergeCell ref="A1:J1"/>
    <mergeCell ref="A2:J2"/>
    <mergeCell ref="F14:J14"/>
    <mergeCell ref="D13:E13"/>
    <mergeCell ref="A13:C13"/>
    <mergeCell ref="D6:E6"/>
    <mergeCell ref="D7:E7"/>
    <mergeCell ref="D9:E9"/>
    <mergeCell ref="D12:E12"/>
    <mergeCell ref="B4:C4"/>
    <mergeCell ref="B5:C5"/>
    <mergeCell ref="B9:C9"/>
    <mergeCell ref="B8:C8"/>
    <mergeCell ref="I3:J3"/>
    <mergeCell ref="D10:E10"/>
    <mergeCell ref="D4:E4"/>
    <mergeCell ref="D5:E5"/>
    <mergeCell ref="I13:J13"/>
    <mergeCell ref="B10:C10"/>
    <mergeCell ref="D8:E8"/>
    <mergeCell ref="B6:C6"/>
    <mergeCell ref="B7:C7"/>
    <mergeCell ref="D14:E14"/>
    <mergeCell ref="B11:C11"/>
    <mergeCell ref="D11:E11"/>
    <mergeCell ref="A14:C14"/>
    <mergeCell ref="A12:C12"/>
  </mergeCells>
  <printOptions horizontalCentered="1"/>
  <pageMargins left="0.25" right="0.25" top="0.75" bottom="0.75" header="0.3" footer="0.3"/>
  <pageSetup paperSize="9" scale="85" orientation="portrait" r:id="rId1"/>
  <headerFooter>
    <oddFooter>&amp;C&amp;"-,Bold"&amp;14 12</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249977111117893"/>
  </sheetPr>
  <dimension ref="A1:L28"/>
  <sheetViews>
    <sheetView rightToLeft="1" view="pageBreakPreview" zoomScale="60" workbookViewId="0">
      <selection activeCell="I10" sqref="I10"/>
    </sheetView>
  </sheetViews>
  <sheetFormatPr defaultColWidth="9" defaultRowHeight="14.25" x14ac:dyDescent="0.2"/>
  <cols>
    <col min="1" max="1" width="15.42578125" style="6" customWidth="1"/>
    <col min="2" max="2" width="17.42578125" style="6" customWidth="1"/>
    <col min="3" max="3" width="24.28515625" style="6" customWidth="1"/>
    <col min="4" max="4" width="12.5703125" style="6" hidden="1" customWidth="1"/>
    <col min="5" max="5" width="37.42578125" style="6" customWidth="1"/>
    <col min="6" max="6" width="22.7109375" style="6" customWidth="1"/>
    <col min="7" max="7" width="19.28515625" style="6" customWidth="1"/>
    <col min="8" max="8" width="20.140625" style="6" customWidth="1"/>
    <col min="9" max="9" width="19.7109375" style="6" customWidth="1"/>
    <col min="10" max="10" width="18.85546875" style="6" customWidth="1"/>
    <col min="11" max="11" width="9" style="6"/>
    <col min="12" max="12" width="14.28515625" style="6" customWidth="1"/>
    <col min="13" max="13" width="15" style="6" customWidth="1"/>
    <col min="14" max="16384" width="9" style="6"/>
  </cols>
  <sheetData>
    <row r="1" spans="1:12" ht="21" customHeight="1" x14ac:dyDescent="0.2">
      <c r="A1" s="427" t="s">
        <v>353</v>
      </c>
      <c r="B1" s="427"/>
      <c r="C1" s="427"/>
      <c r="D1" s="511"/>
      <c r="E1" s="511"/>
      <c r="F1" s="511"/>
      <c r="G1" s="56"/>
      <c r="H1" s="56"/>
      <c r="I1" s="37"/>
      <c r="J1" s="37"/>
    </row>
    <row r="2" spans="1:12" ht="21" customHeight="1" x14ac:dyDescent="0.2">
      <c r="A2" s="427" t="s">
        <v>390</v>
      </c>
      <c r="B2" s="427"/>
      <c r="C2" s="427"/>
      <c r="D2" s="511"/>
      <c r="E2" s="511"/>
      <c r="F2" s="511"/>
      <c r="G2" s="56"/>
      <c r="H2" s="56"/>
      <c r="I2" s="36"/>
      <c r="J2" s="36"/>
    </row>
    <row r="3" spans="1:12" ht="24" customHeight="1" thickBot="1" x14ac:dyDescent="0.25">
      <c r="A3" s="503" t="s">
        <v>294</v>
      </c>
      <c r="B3" s="503"/>
      <c r="C3" s="503"/>
      <c r="D3" s="504"/>
      <c r="E3" s="357"/>
      <c r="F3" s="357" t="s">
        <v>44</v>
      </c>
      <c r="G3" s="73"/>
      <c r="H3" s="73"/>
      <c r="I3" s="3"/>
      <c r="J3" s="28"/>
    </row>
    <row r="4" spans="1:12" ht="51" customHeight="1" x14ac:dyDescent="0.2">
      <c r="A4" s="275" t="s">
        <v>106</v>
      </c>
      <c r="B4" s="428" t="s">
        <v>357</v>
      </c>
      <c r="C4" s="428"/>
      <c r="D4" s="508"/>
      <c r="E4" s="275" t="s">
        <v>358</v>
      </c>
      <c r="F4" s="275" t="s">
        <v>30</v>
      </c>
      <c r="G4" s="60"/>
      <c r="H4" s="60"/>
      <c r="I4" s="33"/>
      <c r="J4" s="34"/>
    </row>
    <row r="5" spans="1:12" ht="86.25" customHeight="1" thickBot="1" x14ac:dyDescent="0.25">
      <c r="A5" s="358" t="s">
        <v>107</v>
      </c>
      <c r="B5" s="430" t="s">
        <v>420</v>
      </c>
      <c r="C5" s="430"/>
      <c r="D5" s="359"/>
      <c r="E5" s="358" t="s">
        <v>359</v>
      </c>
      <c r="F5" s="358" t="s">
        <v>31</v>
      </c>
      <c r="G5" s="60"/>
      <c r="H5" s="60"/>
      <c r="I5" s="50"/>
      <c r="J5" s="51"/>
    </row>
    <row r="6" spans="1:12" ht="35.1" customHeight="1" thickTop="1" x14ac:dyDescent="0.25">
      <c r="A6" s="121">
        <v>2013</v>
      </c>
      <c r="B6" s="487">
        <v>298252</v>
      </c>
      <c r="C6" s="487"/>
      <c r="D6" s="131"/>
      <c r="E6" s="131">
        <v>903526</v>
      </c>
      <c r="F6" s="131">
        <f>SUM(B6:E6)</f>
        <v>1201778</v>
      </c>
      <c r="G6" s="60"/>
      <c r="H6" s="60"/>
      <c r="I6" s="192"/>
      <c r="J6" s="192"/>
      <c r="K6" s="192"/>
      <c r="L6" s="192"/>
    </row>
    <row r="7" spans="1:12" ht="35.1" customHeight="1" x14ac:dyDescent="0.25">
      <c r="A7" s="121">
        <v>2014</v>
      </c>
      <c r="B7" s="487">
        <v>753911</v>
      </c>
      <c r="C7" s="487"/>
      <c r="D7" s="131"/>
      <c r="E7" s="131">
        <v>472807</v>
      </c>
      <c r="F7" s="131">
        <f>SUM(B7:E7)</f>
        <v>1226718</v>
      </c>
      <c r="G7" s="60"/>
      <c r="H7" s="60"/>
      <c r="I7" s="192"/>
      <c r="J7" s="192"/>
      <c r="K7" s="192"/>
      <c r="L7" s="192"/>
    </row>
    <row r="8" spans="1:12" ht="35.1" customHeight="1" x14ac:dyDescent="0.25">
      <c r="A8" s="121">
        <v>2015</v>
      </c>
      <c r="B8" s="487">
        <v>569576</v>
      </c>
      <c r="C8" s="487"/>
      <c r="D8" s="131"/>
      <c r="E8" s="131">
        <v>570833</v>
      </c>
      <c r="F8" s="131">
        <f>SUM(B8:E8)</f>
        <v>1140409</v>
      </c>
      <c r="G8" s="60"/>
      <c r="H8" s="60"/>
      <c r="I8" s="192"/>
      <c r="J8" s="192"/>
      <c r="K8" s="192"/>
      <c r="L8" s="192"/>
    </row>
    <row r="9" spans="1:12" ht="35.1" customHeight="1" x14ac:dyDescent="0.25">
      <c r="A9" s="121">
        <v>2016</v>
      </c>
      <c r="B9" s="487">
        <v>289935</v>
      </c>
      <c r="C9" s="487"/>
      <c r="D9" s="131"/>
      <c r="E9" s="131" t="s">
        <v>257</v>
      </c>
      <c r="F9" s="131">
        <v>389812</v>
      </c>
      <c r="G9" s="60"/>
      <c r="H9" s="60"/>
      <c r="I9" s="192"/>
      <c r="J9" s="192"/>
      <c r="K9" s="192"/>
      <c r="L9" s="192"/>
    </row>
    <row r="10" spans="1:12" ht="35.1" customHeight="1" x14ac:dyDescent="0.25">
      <c r="A10" s="116">
        <v>2017</v>
      </c>
      <c r="B10" s="512">
        <v>359258</v>
      </c>
      <c r="C10" s="512"/>
      <c r="D10" s="139"/>
      <c r="E10" s="139" t="s">
        <v>289</v>
      </c>
      <c r="F10" s="139">
        <v>634426</v>
      </c>
      <c r="G10" s="80"/>
      <c r="H10" s="80"/>
      <c r="I10" s="192"/>
      <c r="J10" s="192"/>
      <c r="K10" s="192"/>
      <c r="L10" s="192"/>
    </row>
    <row r="11" spans="1:12" ht="35.1" customHeight="1" thickBot="1" x14ac:dyDescent="0.3">
      <c r="A11" s="114">
        <v>2018</v>
      </c>
      <c r="B11" s="509">
        <v>683460</v>
      </c>
      <c r="C11" s="509"/>
      <c r="D11" s="360"/>
      <c r="E11" s="361" t="s">
        <v>360</v>
      </c>
      <c r="F11" s="360">
        <v>934050</v>
      </c>
      <c r="G11" s="156"/>
      <c r="H11" s="156"/>
      <c r="I11" s="192"/>
      <c r="J11" s="192"/>
      <c r="K11" s="192"/>
      <c r="L11" s="192"/>
    </row>
    <row r="12" spans="1:12" ht="44.25" customHeight="1" x14ac:dyDescent="0.2">
      <c r="A12" s="437" t="s">
        <v>279</v>
      </c>
      <c r="B12" s="437"/>
      <c r="C12" s="437"/>
      <c r="D12" s="263"/>
      <c r="E12" s="506" t="s">
        <v>280</v>
      </c>
      <c r="F12" s="506"/>
      <c r="G12" s="78"/>
      <c r="H12" s="78"/>
      <c r="I12" s="122"/>
      <c r="J12" s="55"/>
    </row>
    <row r="13" spans="1:12" ht="21" customHeight="1" x14ac:dyDescent="0.2">
      <c r="A13" s="437" t="s">
        <v>354</v>
      </c>
      <c r="B13" s="437"/>
      <c r="C13" s="437"/>
      <c r="D13" s="263"/>
      <c r="E13" s="506" t="s">
        <v>413</v>
      </c>
      <c r="F13" s="506"/>
      <c r="G13" s="169"/>
      <c r="H13" s="169"/>
      <c r="I13" s="122"/>
      <c r="J13" s="55"/>
    </row>
    <row r="14" spans="1:12" ht="33" customHeight="1" x14ac:dyDescent="0.2">
      <c r="A14" s="415" t="s">
        <v>152</v>
      </c>
      <c r="B14" s="415"/>
      <c r="C14" s="415"/>
      <c r="D14" s="505"/>
      <c r="E14" s="506" t="s">
        <v>231</v>
      </c>
      <c r="F14" s="507"/>
      <c r="G14" s="16"/>
      <c r="H14" s="16"/>
      <c r="I14" s="173"/>
      <c r="J14" s="45"/>
    </row>
    <row r="15" spans="1:12" ht="24" customHeight="1" x14ac:dyDescent="0.2">
      <c r="A15" s="58"/>
      <c r="B15" s="58"/>
      <c r="C15" s="79"/>
      <c r="D15" s="39"/>
      <c r="E15" s="39"/>
      <c r="F15" s="39"/>
      <c r="G15" s="39"/>
      <c r="H15" s="39"/>
      <c r="I15" s="173"/>
      <c r="J15" s="46"/>
    </row>
    <row r="16" spans="1:12" ht="24" customHeight="1" x14ac:dyDescent="0.2">
      <c r="A16" s="138"/>
      <c r="B16" s="138"/>
      <c r="C16" s="138"/>
      <c r="D16" s="39"/>
      <c r="E16" s="39"/>
      <c r="F16" s="39"/>
      <c r="G16" s="39"/>
      <c r="H16" s="39"/>
      <c r="I16" s="173"/>
      <c r="J16" s="46"/>
    </row>
    <row r="17" spans="1:10" ht="24" customHeight="1" x14ac:dyDescent="0.2">
      <c r="A17" s="138"/>
      <c r="B17" s="138"/>
      <c r="C17" s="138"/>
      <c r="D17" s="39"/>
      <c r="E17" s="39"/>
      <c r="F17" s="39"/>
      <c r="G17" s="39"/>
      <c r="H17" s="39"/>
      <c r="I17" s="173"/>
      <c r="J17" s="46"/>
    </row>
    <row r="18" spans="1:10" ht="35.1" customHeight="1" x14ac:dyDescent="0.2">
      <c r="A18" s="47"/>
      <c r="B18" s="47"/>
      <c r="C18" s="47"/>
      <c r="D18" s="39"/>
      <c r="E18" s="39"/>
      <c r="F18" s="39"/>
      <c r="G18" s="39"/>
      <c r="H18" s="39"/>
      <c r="I18" s="174"/>
      <c r="J18" s="48"/>
    </row>
    <row r="19" spans="1:10" ht="22.5" customHeight="1" x14ac:dyDescent="0.2">
      <c r="A19" s="501"/>
      <c r="B19" s="501"/>
      <c r="C19" s="501"/>
      <c r="D19" s="502"/>
      <c r="E19" s="74"/>
      <c r="F19" s="74"/>
      <c r="G19" s="74"/>
      <c r="H19" s="74"/>
      <c r="I19" s="175"/>
      <c r="J19" s="44"/>
    </row>
    <row r="20" spans="1:10" ht="53.25" customHeight="1" x14ac:dyDescent="0.2">
      <c r="A20" s="500"/>
      <c r="B20" s="500"/>
      <c r="C20" s="500"/>
      <c r="D20" s="500"/>
      <c r="E20" s="500"/>
      <c r="F20" s="500"/>
      <c r="G20" s="500"/>
      <c r="H20" s="500"/>
      <c r="I20" s="499"/>
      <c r="J20" s="499"/>
    </row>
    <row r="21" spans="1:10" ht="32.25" customHeight="1" x14ac:dyDescent="0.2">
      <c r="A21" s="501"/>
      <c r="B21" s="501"/>
      <c r="C21" s="501"/>
      <c r="D21" s="501"/>
      <c r="E21" s="75"/>
      <c r="F21" s="75"/>
      <c r="G21" s="75"/>
      <c r="H21" s="76"/>
      <c r="I21" s="41"/>
      <c r="J21" s="41"/>
    </row>
    <row r="22" spans="1:10" ht="18.75" customHeight="1" x14ac:dyDescent="0.2">
      <c r="A22" s="477"/>
      <c r="B22" s="477"/>
      <c r="C22" s="477"/>
      <c r="D22" s="477"/>
      <c r="E22" s="477"/>
      <c r="F22" s="477"/>
      <c r="G22" s="477"/>
      <c r="H22" s="477"/>
      <c r="I22" s="18"/>
      <c r="J22" s="18"/>
    </row>
    <row r="23" spans="1:10" ht="18" customHeight="1" x14ac:dyDescent="0.2">
      <c r="A23" s="43"/>
      <c r="B23" s="43"/>
      <c r="C23" s="43"/>
      <c r="D23" s="42"/>
      <c r="E23" s="63"/>
      <c r="F23" s="63"/>
      <c r="G23" s="63"/>
      <c r="H23" s="42"/>
      <c r="I23" s="5"/>
      <c r="J23" s="27"/>
    </row>
    <row r="24" spans="1:10" ht="18" customHeight="1" x14ac:dyDescent="0.2">
      <c r="A24" s="13"/>
      <c r="B24" s="13"/>
      <c r="C24" s="13"/>
      <c r="D24" s="426"/>
      <c r="E24" s="426"/>
      <c r="F24" s="77"/>
      <c r="G24" s="62"/>
      <c r="H24" s="62"/>
      <c r="I24" s="38"/>
      <c r="J24" s="38"/>
    </row>
    <row r="25" spans="1:10" ht="21" customHeight="1" x14ac:dyDescent="0.25">
      <c r="A25" s="510"/>
      <c r="B25" s="510"/>
      <c r="C25" s="510"/>
      <c r="D25" s="425"/>
      <c r="E25" s="425"/>
      <c r="F25" s="14"/>
      <c r="G25" s="14"/>
      <c r="H25" s="14"/>
      <c r="I25" s="40"/>
      <c r="J25" s="40"/>
    </row>
    <row r="26" spans="1:10" x14ac:dyDescent="0.2">
      <c r="A26" s="13"/>
      <c r="B26" s="13"/>
      <c r="C26" s="13"/>
      <c r="D26" s="13"/>
      <c r="E26" s="13"/>
      <c r="F26" s="13"/>
      <c r="G26" s="13"/>
      <c r="H26" s="13"/>
    </row>
    <row r="27" spans="1:10" x14ac:dyDescent="0.2">
      <c r="A27" s="13"/>
      <c r="B27" s="13"/>
      <c r="C27" s="13"/>
      <c r="D27" s="13"/>
      <c r="E27" s="13"/>
      <c r="F27" s="13"/>
      <c r="G27" s="13"/>
      <c r="H27" s="13"/>
    </row>
    <row r="28" spans="1:10" x14ac:dyDescent="0.2">
      <c r="A28" s="13"/>
      <c r="B28" s="13"/>
      <c r="C28" s="13"/>
      <c r="D28" s="13"/>
      <c r="E28" s="13"/>
      <c r="F28" s="13"/>
      <c r="G28" s="13"/>
      <c r="H28" s="13"/>
    </row>
  </sheetData>
  <mergeCells count="24">
    <mergeCell ref="D24:E24"/>
    <mergeCell ref="A25:E25"/>
    <mergeCell ref="A22:H22"/>
    <mergeCell ref="A1:F1"/>
    <mergeCell ref="A2:F2"/>
    <mergeCell ref="B6:C6"/>
    <mergeCell ref="B7:C7"/>
    <mergeCell ref="B8:C8"/>
    <mergeCell ref="B9:C9"/>
    <mergeCell ref="B10:C10"/>
    <mergeCell ref="E12:F12"/>
    <mergeCell ref="I20:J20"/>
    <mergeCell ref="A20:H20"/>
    <mergeCell ref="A21:D21"/>
    <mergeCell ref="A19:D19"/>
    <mergeCell ref="A3:D3"/>
    <mergeCell ref="A14:D14"/>
    <mergeCell ref="E14:F14"/>
    <mergeCell ref="B4:D4"/>
    <mergeCell ref="A12:C12"/>
    <mergeCell ref="B5:C5"/>
    <mergeCell ref="B11:C11"/>
    <mergeCell ref="A13:C13"/>
    <mergeCell ref="E13:F13"/>
  </mergeCells>
  <printOptions horizontalCentered="1"/>
  <pageMargins left="0.25" right="0.25" top="0.75" bottom="0.75" header="0.3" footer="0.3"/>
  <pageSetup paperSize="9" scale="81" orientation="portrait" r:id="rId1"/>
  <headerFooter>
    <oddFooter>&amp;C&amp;"-,Bold"&amp;14 13</oddFooter>
  </headerFooter>
  <ignoredErrors>
    <ignoredError sqref="F6:F8" formulaRange="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1:M28"/>
  <sheetViews>
    <sheetView rightToLeft="1" view="pageBreakPreview" zoomScale="66" zoomScaleSheetLayoutView="66" workbookViewId="0">
      <selection activeCell="G5" sqref="G5:J25"/>
    </sheetView>
  </sheetViews>
  <sheetFormatPr defaultColWidth="9" defaultRowHeight="14.25" x14ac:dyDescent="0.2"/>
  <cols>
    <col min="1" max="1" width="27.42578125" style="6" customWidth="1"/>
    <col min="2" max="2" width="54.5703125" style="6" customWidth="1"/>
    <col min="3" max="3" width="63.42578125" style="6" customWidth="1"/>
    <col min="4" max="4" width="34" style="6" customWidth="1"/>
    <col min="5" max="7" width="9" style="6"/>
    <col min="8" max="8" width="19.5703125" style="6" customWidth="1"/>
    <col min="9" max="9" width="16.140625" style="6" customWidth="1"/>
    <col min="10" max="12" width="9" style="6"/>
    <col min="13" max="13" width="13.140625" style="6" customWidth="1"/>
    <col min="14" max="16384" width="9" style="6"/>
  </cols>
  <sheetData>
    <row r="1" spans="1:13" ht="18.75" customHeight="1" x14ac:dyDescent="0.2">
      <c r="A1" s="427" t="s">
        <v>361</v>
      </c>
      <c r="B1" s="427"/>
      <c r="C1" s="427"/>
      <c r="D1" s="427"/>
    </row>
    <row r="2" spans="1:13" ht="22.5" customHeight="1" x14ac:dyDescent="0.2">
      <c r="A2" s="427" t="s">
        <v>391</v>
      </c>
      <c r="B2" s="427"/>
      <c r="C2" s="427"/>
      <c r="D2" s="427"/>
    </row>
    <row r="3" spans="1:13" ht="23.25" customHeight="1" thickBot="1" x14ac:dyDescent="0.25">
      <c r="A3" s="117" t="s">
        <v>214</v>
      </c>
      <c r="B3" s="118"/>
      <c r="C3" s="118"/>
      <c r="D3" s="114" t="s">
        <v>213</v>
      </c>
    </row>
    <row r="4" spans="1:13" ht="53.25" customHeight="1" x14ac:dyDescent="0.2">
      <c r="A4" s="428" t="s">
        <v>1</v>
      </c>
      <c r="B4" s="198" t="s">
        <v>362</v>
      </c>
      <c r="C4" s="199" t="s">
        <v>417</v>
      </c>
      <c r="D4" s="515" t="s">
        <v>2</v>
      </c>
    </row>
    <row r="5" spans="1:13" ht="76.5" customHeight="1" thickBot="1" x14ac:dyDescent="0.25">
      <c r="A5" s="514"/>
      <c r="B5" s="193" t="s">
        <v>363</v>
      </c>
      <c r="C5" s="200" t="s">
        <v>421</v>
      </c>
      <c r="D5" s="516"/>
      <c r="G5" s="24"/>
      <c r="H5" s="24"/>
      <c r="I5" s="24"/>
      <c r="J5" s="24"/>
      <c r="M5" s="53"/>
    </row>
    <row r="6" spans="1:13" ht="23.1" customHeight="1" thickTop="1" x14ac:dyDescent="0.2">
      <c r="A6" s="119" t="s">
        <v>3</v>
      </c>
      <c r="B6" s="133">
        <v>2907879</v>
      </c>
      <c r="C6" s="135">
        <v>14374</v>
      </c>
      <c r="D6" s="120" t="s">
        <v>4</v>
      </c>
      <c r="G6" s="24"/>
      <c r="H6" s="408"/>
      <c r="I6" s="612"/>
      <c r="J6" s="24"/>
      <c r="M6" s="53"/>
    </row>
    <row r="7" spans="1:13" ht="23.1" customHeight="1" x14ac:dyDescent="0.2">
      <c r="A7" s="164" t="s">
        <v>18</v>
      </c>
      <c r="B7" s="131">
        <v>1260206</v>
      </c>
      <c r="C7" s="136">
        <v>2388</v>
      </c>
      <c r="D7" s="121" t="s">
        <v>19</v>
      </c>
      <c r="G7" s="24"/>
      <c r="H7" s="408"/>
      <c r="I7" s="612"/>
      <c r="J7" s="24"/>
      <c r="M7" s="53"/>
    </row>
    <row r="8" spans="1:13" ht="23.1" customHeight="1" x14ac:dyDescent="0.2">
      <c r="A8" s="67" t="s">
        <v>5</v>
      </c>
      <c r="B8" s="134">
        <v>1316496</v>
      </c>
      <c r="C8" s="136">
        <v>24251</v>
      </c>
      <c r="D8" s="121" t="s">
        <v>6</v>
      </c>
      <c r="G8" s="24"/>
      <c r="H8" s="408"/>
      <c r="I8" s="612"/>
      <c r="J8" s="24"/>
      <c r="M8" s="53"/>
    </row>
    <row r="9" spans="1:13" ht="23.1" customHeight="1" x14ac:dyDescent="0.2">
      <c r="A9" s="67" t="s">
        <v>7</v>
      </c>
      <c r="B9" s="131">
        <v>1466626</v>
      </c>
      <c r="C9" s="136">
        <v>51648</v>
      </c>
      <c r="D9" s="121" t="s">
        <v>8</v>
      </c>
      <c r="G9" s="24"/>
      <c r="H9" s="408"/>
      <c r="I9" s="612"/>
      <c r="J9" s="24"/>
      <c r="M9" s="53"/>
    </row>
    <row r="10" spans="1:13" ht="23.1" customHeight="1" x14ac:dyDescent="0.2">
      <c r="A10" s="186" t="s">
        <v>9</v>
      </c>
      <c r="B10" s="187">
        <v>1689244</v>
      </c>
      <c r="C10" s="188">
        <v>2273</v>
      </c>
      <c r="D10" s="189" t="s">
        <v>157</v>
      </c>
      <c r="E10" s="185"/>
      <c r="F10" s="185"/>
      <c r="G10" s="24"/>
      <c r="H10" s="408"/>
      <c r="I10" s="612"/>
      <c r="J10" s="24"/>
      <c r="M10" s="53"/>
    </row>
    <row r="11" spans="1:13" ht="23.1" customHeight="1" x14ac:dyDescent="0.2">
      <c r="A11" s="182" t="s">
        <v>10</v>
      </c>
      <c r="B11" s="134">
        <v>9122099</v>
      </c>
      <c r="C11" s="172">
        <v>163740</v>
      </c>
      <c r="D11" s="183" t="s">
        <v>11</v>
      </c>
      <c r="G11" s="24"/>
      <c r="H11" s="408"/>
      <c r="I11" s="612"/>
      <c r="J11" s="24"/>
      <c r="M11" s="53"/>
    </row>
    <row r="12" spans="1:13" ht="23.1" customHeight="1" x14ac:dyDescent="0.2">
      <c r="A12" s="67" t="s">
        <v>12</v>
      </c>
      <c r="B12" s="131">
        <v>1894425</v>
      </c>
      <c r="C12" s="136">
        <v>291950</v>
      </c>
      <c r="D12" s="121" t="s">
        <v>13</v>
      </c>
      <c r="G12" s="24"/>
      <c r="H12" s="408"/>
      <c r="I12" s="612"/>
      <c r="J12" s="24"/>
      <c r="M12" s="53"/>
    </row>
    <row r="13" spans="1:13" ht="23.1" customHeight="1" x14ac:dyDescent="0.2">
      <c r="A13" s="67" t="s">
        <v>14</v>
      </c>
      <c r="B13" s="131">
        <v>1586382</v>
      </c>
      <c r="C13" s="136">
        <v>116611</v>
      </c>
      <c r="D13" s="121" t="s">
        <v>15</v>
      </c>
      <c r="G13" s="24"/>
      <c r="H13" s="408"/>
      <c r="I13" s="612"/>
      <c r="J13" s="24"/>
      <c r="M13" s="53"/>
    </row>
    <row r="14" spans="1:13" ht="23.1" customHeight="1" x14ac:dyDescent="0.2">
      <c r="A14" s="67" t="s">
        <v>16</v>
      </c>
      <c r="B14" s="131">
        <v>1353749</v>
      </c>
      <c r="C14" s="136">
        <v>3421</v>
      </c>
      <c r="D14" s="121" t="s">
        <v>17</v>
      </c>
      <c r="G14" s="24"/>
      <c r="H14" s="408"/>
      <c r="I14" s="612"/>
      <c r="J14" s="24"/>
      <c r="M14" s="53"/>
    </row>
    <row r="15" spans="1:13" ht="23.1" customHeight="1" x14ac:dyDescent="0.2">
      <c r="A15" s="67" t="s">
        <v>20</v>
      </c>
      <c r="B15" s="131">
        <v>1880628</v>
      </c>
      <c r="C15" s="136">
        <v>178065</v>
      </c>
      <c r="D15" s="121" t="s">
        <v>21</v>
      </c>
      <c r="G15" s="24"/>
      <c r="H15" s="408"/>
      <c r="I15" s="612"/>
      <c r="J15" s="24"/>
      <c r="M15" s="53"/>
    </row>
    <row r="16" spans="1:13" ht="23.1" customHeight="1" x14ac:dyDescent="0.2">
      <c r="A16" s="67" t="s">
        <v>22</v>
      </c>
      <c r="B16" s="131">
        <v>1091749</v>
      </c>
      <c r="C16" s="136">
        <v>39748</v>
      </c>
      <c r="D16" s="121" t="s">
        <v>154</v>
      </c>
      <c r="G16" s="24"/>
      <c r="H16" s="408"/>
      <c r="I16" s="612"/>
      <c r="J16" s="24"/>
      <c r="M16" s="53"/>
    </row>
    <row r="17" spans="1:13" ht="23.1" customHeight="1" x14ac:dyDescent="0.2">
      <c r="A17" s="67" t="s">
        <v>23</v>
      </c>
      <c r="B17" s="131">
        <v>740293</v>
      </c>
      <c r="C17" s="136">
        <v>17127</v>
      </c>
      <c r="D17" s="121" t="s">
        <v>155</v>
      </c>
      <c r="G17" s="24"/>
      <c r="H17" s="408"/>
      <c r="I17" s="612"/>
      <c r="J17" s="24"/>
      <c r="M17" s="53"/>
    </row>
    <row r="18" spans="1:13" ht="23.1" customHeight="1" x14ac:dyDescent="0.2">
      <c r="A18" s="67" t="s">
        <v>25</v>
      </c>
      <c r="B18" s="131">
        <v>1811753</v>
      </c>
      <c r="C18" s="136">
        <v>2166</v>
      </c>
      <c r="D18" s="121" t="s">
        <v>26</v>
      </c>
      <c r="G18" s="24"/>
      <c r="H18" s="408"/>
      <c r="I18" s="612"/>
      <c r="J18" s="24"/>
      <c r="M18" s="53"/>
    </row>
    <row r="19" spans="1:13" ht="23.1" customHeight="1" x14ac:dyDescent="0.2">
      <c r="A19" s="67" t="s">
        <v>27</v>
      </c>
      <c r="B19" s="131">
        <v>912441</v>
      </c>
      <c r="C19" s="136">
        <v>2714</v>
      </c>
      <c r="D19" s="121" t="s">
        <v>28</v>
      </c>
      <c r="G19" s="24"/>
      <c r="H19" s="408"/>
      <c r="I19" s="612"/>
      <c r="J19" s="24"/>
      <c r="M19" s="52"/>
    </row>
    <row r="20" spans="1:13" ht="23.1" customHeight="1" x14ac:dyDescent="0.2">
      <c r="A20" s="67" t="s">
        <v>29</v>
      </c>
      <c r="B20" s="131">
        <v>2456917</v>
      </c>
      <c r="C20" s="136">
        <v>11903</v>
      </c>
      <c r="D20" s="121" t="s">
        <v>167</v>
      </c>
      <c r="G20" s="24"/>
      <c r="H20" s="408"/>
      <c r="I20" s="612"/>
      <c r="J20" s="24"/>
      <c r="M20" s="52"/>
    </row>
    <row r="21" spans="1:13" ht="23.1" customHeight="1" x14ac:dyDescent="0.2">
      <c r="A21" s="519" t="s">
        <v>153</v>
      </c>
      <c r="B21" s="519"/>
      <c r="C21" s="513" t="s">
        <v>285</v>
      </c>
      <c r="D21" s="513"/>
      <c r="G21" s="24"/>
      <c r="H21" s="408"/>
      <c r="I21" s="612"/>
      <c r="J21" s="24"/>
    </row>
    <row r="22" spans="1:13" ht="23.1" customHeight="1" x14ac:dyDescent="0.2">
      <c r="A22" s="67" t="s">
        <v>45</v>
      </c>
      <c r="B22" s="131">
        <v>1814160</v>
      </c>
      <c r="C22" s="136" t="s">
        <v>38</v>
      </c>
      <c r="D22" s="121" t="s">
        <v>46</v>
      </c>
      <c r="G22" s="24"/>
      <c r="H22" s="408"/>
      <c r="I22" s="612"/>
      <c r="J22" s="24"/>
    </row>
    <row r="23" spans="1:13" ht="23.1" customHeight="1" x14ac:dyDescent="0.2">
      <c r="A23" s="67" t="s">
        <v>47</v>
      </c>
      <c r="B23" s="131">
        <v>3332201</v>
      </c>
      <c r="C23" s="136">
        <v>263</v>
      </c>
      <c r="D23" s="121" t="s">
        <v>48</v>
      </c>
      <c r="G23" s="24"/>
      <c r="H23" s="408"/>
      <c r="I23" s="24"/>
      <c r="J23" s="24"/>
    </row>
    <row r="24" spans="1:13" ht="23.1" customHeight="1" thickBot="1" x14ac:dyDescent="0.25">
      <c r="A24" s="158" t="s">
        <v>244</v>
      </c>
      <c r="B24" s="132">
        <v>2513493</v>
      </c>
      <c r="C24" s="159">
        <v>11408</v>
      </c>
      <c r="D24" s="160" t="s">
        <v>50</v>
      </c>
      <c r="G24" s="24"/>
      <c r="H24" s="49"/>
      <c r="I24" s="49"/>
      <c r="J24" s="24"/>
    </row>
    <row r="25" spans="1:13" ht="23.1" customHeight="1" thickBot="1" x14ac:dyDescent="0.25">
      <c r="A25" s="197" t="s">
        <v>30</v>
      </c>
      <c r="B25" s="196">
        <v>39150741</v>
      </c>
      <c r="C25" s="201">
        <v>934050</v>
      </c>
      <c r="D25" s="202" t="s">
        <v>31</v>
      </c>
      <c r="G25" s="24"/>
      <c r="H25" s="24"/>
      <c r="I25" s="24"/>
      <c r="J25" s="24"/>
    </row>
    <row r="26" spans="1:13" ht="15.75" customHeight="1" x14ac:dyDescent="0.2">
      <c r="A26" s="518" t="s">
        <v>288</v>
      </c>
      <c r="B26" s="491"/>
      <c r="C26" s="264"/>
      <c r="D26" s="264" t="s">
        <v>300</v>
      </c>
    </row>
    <row r="27" spans="1:13" ht="16.5" customHeight="1" x14ac:dyDescent="0.2">
      <c r="A27" s="501" t="s">
        <v>364</v>
      </c>
      <c r="B27" s="517"/>
      <c r="C27" s="506" t="s">
        <v>328</v>
      </c>
      <c r="D27" s="506"/>
    </row>
    <row r="28" spans="1:13" ht="36.75" customHeight="1" x14ac:dyDescent="0.2">
      <c r="A28" s="13"/>
      <c r="B28" s="13"/>
      <c r="C28" s="54"/>
    </row>
  </sheetData>
  <mergeCells count="9">
    <mergeCell ref="C27:D27"/>
    <mergeCell ref="A1:D1"/>
    <mergeCell ref="A2:D2"/>
    <mergeCell ref="C21:D21"/>
    <mergeCell ref="A4:A5"/>
    <mergeCell ref="D4:D5"/>
    <mergeCell ref="A27:B27"/>
    <mergeCell ref="A26:B26"/>
    <mergeCell ref="A21:B21"/>
  </mergeCells>
  <printOptions horizontalCentered="1"/>
  <pageMargins left="0.25" right="0.25" top="0.75" bottom="0.75" header="0.3" footer="0.3"/>
  <pageSetup paperSize="9" scale="73" orientation="landscape" r:id="rId1"/>
  <headerFooter>
    <oddFooter>&amp;C&amp;"-,Bold"&amp;14 14</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249977111117893"/>
  </sheetPr>
  <dimension ref="A1:I29"/>
  <sheetViews>
    <sheetView rightToLeft="1" view="pageBreakPreview" zoomScale="66" zoomScaleSheetLayoutView="66" workbookViewId="0">
      <selection activeCell="F7" sqref="F7:I27"/>
    </sheetView>
  </sheetViews>
  <sheetFormatPr defaultColWidth="9" defaultRowHeight="14.25" x14ac:dyDescent="0.2"/>
  <cols>
    <col min="1" max="1" width="21.28515625" style="6" customWidth="1"/>
    <col min="2" max="2" width="46.5703125" style="6" customWidth="1"/>
    <col min="3" max="3" width="67.85546875" style="6" customWidth="1"/>
    <col min="4" max="4" width="38.140625" style="6" customWidth="1"/>
    <col min="5" max="5" width="9" style="6"/>
    <col min="6" max="6" width="13.5703125" style="6" customWidth="1"/>
    <col min="7" max="7" width="12" style="6" customWidth="1"/>
    <col min="8" max="8" width="9" style="6"/>
    <col min="9" max="9" width="19" style="6" customWidth="1"/>
    <col min="10" max="16384" width="9" style="6"/>
  </cols>
  <sheetData>
    <row r="1" spans="1:9" ht="21.75" customHeight="1" x14ac:dyDescent="0.2">
      <c r="A1" s="427" t="s">
        <v>365</v>
      </c>
      <c r="B1" s="427"/>
      <c r="C1" s="427"/>
      <c r="D1" s="427"/>
    </row>
    <row r="2" spans="1:9" ht="20.25" customHeight="1" x14ac:dyDescent="0.2">
      <c r="A2" s="427" t="s">
        <v>392</v>
      </c>
      <c r="B2" s="427"/>
      <c r="C2" s="427"/>
      <c r="D2" s="427"/>
    </row>
    <row r="3" spans="1:9" ht="17.25" customHeight="1" thickBot="1" x14ac:dyDescent="0.25">
      <c r="A3" s="277" t="s">
        <v>235</v>
      </c>
      <c r="B3" s="114"/>
      <c r="C3" s="114"/>
      <c r="D3" s="114" t="s">
        <v>51</v>
      </c>
    </row>
    <row r="4" spans="1:9" ht="24.95" customHeight="1" x14ac:dyDescent="0.2">
      <c r="A4" s="428" t="s">
        <v>1</v>
      </c>
      <c r="B4" s="428" t="s">
        <v>378</v>
      </c>
      <c r="C4" s="522" t="s">
        <v>379</v>
      </c>
      <c r="D4" s="515" t="s">
        <v>2</v>
      </c>
    </row>
    <row r="5" spans="1:9" ht="15.75" customHeight="1" x14ac:dyDescent="0.2">
      <c r="A5" s="429"/>
      <c r="B5" s="429"/>
      <c r="C5" s="523"/>
      <c r="D5" s="524"/>
    </row>
    <row r="6" spans="1:9" ht="18.75" customHeight="1" x14ac:dyDescent="0.2">
      <c r="A6" s="429"/>
      <c r="B6" s="429" t="s">
        <v>366</v>
      </c>
      <c r="C6" s="429" t="s">
        <v>422</v>
      </c>
      <c r="D6" s="524"/>
    </row>
    <row r="7" spans="1:9" ht="49.5" customHeight="1" thickBot="1" x14ac:dyDescent="0.25">
      <c r="A7" s="430"/>
      <c r="B7" s="521"/>
      <c r="C7" s="521"/>
      <c r="D7" s="525"/>
      <c r="F7" s="24"/>
      <c r="G7" s="24"/>
      <c r="H7" s="24"/>
      <c r="I7" s="24"/>
    </row>
    <row r="8" spans="1:9" ht="23.1" customHeight="1" thickTop="1" x14ac:dyDescent="0.2">
      <c r="A8" s="362" t="s">
        <v>3</v>
      </c>
      <c r="B8" s="363">
        <v>1166996</v>
      </c>
      <c r="C8" s="287">
        <v>26227</v>
      </c>
      <c r="D8" s="100" t="s">
        <v>4</v>
      </c>
      <c r="F8" s="137"/>
      <c r="G8" s="607"/>
      <c r="H8" s="24"/>
      <c r="I8" s="24"/>
    </row>
    <row r="9" spans="1:9" ht="23.1" customHeight="1" x14ac:dyDescent="0.2">
      <c r="A9" s="364" t="s">
        <v>18</v>
      </c>
      <c r="B9" s="141">
        <v>618613</v>
      </c>
      <c r="C9" s="365">
        <v>2225</v>
      </c>
      <c r="D9" s="111" t="s">
        <v>19</v>
      </c>
      <c r="F9" s="137"/>
      <c r="G9" s="607"/>
      <c r="H9" s="24"/>
      <c r="I9" s="24"/>
    </row>
    <row r="10" spans="1:9" ht="23.1" customHeight="1" x14ac:dyDescent="0.2">
      <c r="A10" s="364" t="s">
        <v>5</v>
      </c>
      <c r="B10" s="141">
        <v>581130</v>
      </c>
      <c r="C10" s="287">
        <v>15559</v>
      </c>
      <c r="D10" s="111" t="s">
        <v>6</v>
      </c>
      <c r="E10" s="185"/>
      <c r="F10" s="137"/>
      <c r="G10" s="607"/>
      <c r="H10" s="24"/>
      <c r="I10" s="24"/>
    </row>
    <row r="11" spans="1:9" ht="23.1" customHeight="1" x14ac:dyDescent="0.2">
      <c r="A11" s="362" t="s">
        <v>7</v>
      </c>
      <c r="B11" s="139">
        <v>577115</v>
      </c>
      <c r="C11" s="290">
        <v>365</v>
      </c>
      <c r="D11" s="116" t="s">
        <v>8</v>
      </c>
      <c r="E11" s="9"/>
      <c r="F11" s="137"/>
      <c r="G11" s="607"/>
      <c r="H11" s="24"/>
      <c r="I11" s="24"/>
    </row>
    <row r="12" spans="1:9" ht="23.1" customHeight="1" x14ac:dyDescent="0.2">
      <c r="A12" s="364" t="s">
        <v>9</v>
      </c>
      <c r="B12" s="366">
        <v>879029</v>
      </c>
      <c r="C12" s="287">
        <v>1688</v>
      </c>
      <c r="D12" s="111" t="s">
        <v>157</v>
      </c>
      <c r="F12" s="137"/>
      <c r="G12" s="607"/>
      <c r="H12" s="24"/>
      <c r="I12" s="24"/>
    </row>
    <row r="13" spans="1:9" ht="23.1" customHeight="1" x14ac:dyDescent="0.2">
      <c r="A13" s="364" t="s">
        <v>10</v>
      </c>
      <c r="B13" s="141">
        <v>3491595</v>
      </c>
      <c r="C13" s="367">
        <v>91471</v>
      </c>
      <c r="D13" s="111" t="s">
        <v>11</v>
      </c>
      <c r="E13" s="9"/>
      <c r="F13" s="137"/>
      <c r="G13" s="608"/>
      <c r="H13" s="24"/>
      <c r="I13" s="24"/>
    </row>
    <row r="14" spans="1:9" ht="23.1" customHeight="1" x14ac:dyDescent="0.2">
      <c r="A14" s="364" t="s">
        <v>12</v>
      </c>
      <c r="B14" s="141">
        <v>703115</v>
      </c>
      <c r="C14" s="368">
        <v>6960</v>
      </c>
      <c r="D14" s="111" t="s">
        <v>13</v>
      </c>
      <c r="E14" s="9"/>
      <c r="F14" s="137"/>
      <c r="G14" s="609"/>
      <c r="H14" s="24"/>
      <c r="I14" s="24"/>
    </row>
    <row r="15" spans="1:9" ht="23.1" customHeight="1" x14ac:dyDescent="0.2">
      <c r="A15" s="364" t="s">
        <v>14</v>
      </c>
      <c r="B15" s="141">
        <v>719621</v>
      </c>
      <c r="C15" s="368">
        <v>8865</v>
      </c>
      <c r="D15" s="111" t="s">
        <v>15</v>
      </c>
      <c r="E15" s="9"/>
      <c r="F15" s="137"/>
      <c r="G15" s="609"/>
      <c r="H15" s="24"/>
      <c r="I15" s="24"/>
    </row>
    <row r="16" spans="1:9" ht="23.1" customHeight="1" x14ac:dyDescent="0.2">
      <c r="A16" s="364" t="s">
        <v>16</v>
      </c>
      <c r="B16" s="141">
        <v>628454</v>
      </c>
      <c r="C16" s="368">
        <v>280</v>
      </c>
      <c r="D16" s="111" t="s">
        <v>17</v>
      </c>
      <c r="E16" s="9"/>
      <c r="F16" s="137"/>
      <c r="G16" s="610"/>
      <c r="H16" s="24"/>
      <c r="I16" s="24"/>
    </row>
    <row r="17" spans="1:9" ht="23.1" customHeight="1" x14ac:dyDescent="0.2">
      <c r="A17" s="364" t="s">
        <v>20</v>
      </c>
      <c r="B17" s="141">
        <v>752587</v>
      </c>
      <c r="C17" s="368">
        <v>20315</v>
      </c>
      <c r="D17" s="111" t="s">
        <v>21</v>
      </c>
      <c r="E17" s="9"/>
      <c r="F17" s="137"/>
      <c r="G17" s="609"/>
      <c r="H17" s="24"/>
      <c r="I17" s="24"/>
    </row>
    <row r="18" spans="1:9" ht="23.1" customHeight="1" x14ac:dyDescent="0.2">
      <c r="A18" s="364" t="s">
        <v>22</v>
      </c>
      <c r="B18" s="141">
        <v>490948</v>
      </c>
      <c r="C18" s="368">
        <v>2980</v>
      </c>
      <c r="D18" s="111" t="s">
        <v>158</v>
      </c>
      <c r="E18" s="9"/>
      <c r="F18" s="137"/>
      <c r="G18" s="609"/>
      <c r="H18" s="24"/>
      <c r="I18" s="24"/>
    </row>
    <row r="19" spans="1:9" ht="23.1" customHeight="1" x14ac:dyDescent="0.2">
      <c r="A19" s="364" t="s">
        <v>23</v>
      </c>
      <c r="B19" s="363">
        <v>285092</v>
      </c>
      <c r="C19" s="366">
        <v>126</v>
      </c>
      <c r="D19" s="111" t="s">
        <v>155</v>
      </c>
      <c r="E19" s="9"/>
      <c r="F19" s="137"/>
      <c r="G19" s="137"/>
      <c r="H19" s="24"/>
      <c r="I19" s="24"/>
    </row>
    <row r="20" spans="1:9" ht="23.1" customHeight="1" x14ac:dyDescent="0.2">
      <c r="A20" s="364" t="s">
        <v>25</v>
      </c>
      <c r="B20" s="141">
        <v>624021</v>
      </c>
      <c r="C20" s="141">
        <v>175</v>
      </c>
      <c r="D20" s="111" t="s">
        <v>26</v>
      </c>
      <c r="E20" s="9"/>
      <c r="F20" s="137"/>
      <c r="G20" s="137"/>
      <c r="H20" s="24"/>
      <c r="I20" s="24"/>
    </row>
    <row r="21" spans="1:9" ht="23.1" customHeight="1" x14ac:dyDescent="0.2">
      <c r="A21" s="364" t="s">
        <v>27</v>
      </c>
      <c r="B21" s="363">
        <v>324451</v>
      </c>
      <c r="C21" s="141">
        <v>1116</v>
      </c>
      <c r="D21" s="100" t="s">
        <v>28</v>
      </c>
      <c r="E21" s="9"/>
      <c r="F21" s="137"/>
      <c r="G21" s="137"/>
      <c r="H21" s="24"/>
      <c r="I21" s="24"/>
    </row>
    <row r="22" spans="1:9" ht="23.1" customHeight="1" x14ac:dyDescent="0.2">
      <c r="A22" s="364" t="s">
        <v>29</v>
      </c>
      <c r="B22" s="366">
        <v>956927</v>
      </c>
      <c r="C22" s="368">
        <v>8220</v>
      </c>
      <c r="D22" s="111" t="s">
        <v>167</v>
      </c>
      <c r="E22" s="9"/>
      <c r="F22" s="137"/>
      <c r="G22" s="609"/>
      <c r="H22" s="24"/>
      <c r="I22" s="24"/>
    </row>
    <row r="23" spans="1:9" ht="23.1" customHeight="1" x14ac:dyDescent="0.2">
      <c r="A23" s="520" t="s">
        <v>153</v>
      </c>
      <c r="B23" s="520"/>
      <c r="C23" s="526" t="s">
        <v>226</v>
      </c>
      <c r="D23" s="526"/>
      <c r="E23" s="9"/>
      <c r="F23" s="137"/>
      <c r="G23" s="611"/>
      <c r="H23" s="24"/>
      <c r="I23" s="24"/>
    </row>
    <row r="24" spans="1:9" ht="23.1" customHeight="1" x14ac:dyDescent="0.2">
      <c r="A24" s="364" t="s">
        <v>45</v>
      </c>
      <c r="B24" s="141">
        <v>552418</v>
      </c>
      <c r="C24" s="369" t="s">
        <v>38</v>
      </c>
      <c r="D24" s="111" t="s">
        <v>46</v>
      </c>
      <c r="F24" s="137"/>
      <c r="G24" s="611"/>
      <c r="H24" s="24"/>
      <c r="I24" s="24"/>
    </row>
    <row r="25" spans="1:9" ht="23.1" customHeight="1" x14ac:dyDescent="0.2">
      <c r="A25" s="364" t="s">
        <v>47</v>
      </c>
      <c r="B25" s="141">
        <v>996305</v>
      </c>
      <c r="C25" s="367" t="s">
        <v>38</v>
      </c>
      <c r="D25" s="111" t="s">
        <v>48</v>
      </c>
      <c r="F25" s="137"/>
      <c r="G25" s="608"/>
      <c r="H25" s="24"/>
      <c r="I25" s="24"/>
    </row>
    <row r="26" spans="1:9" ht="23.1" customHeight="1" thickBot="1" x14ac:dyDescent="0.25">
      <c r="A26" s="370" t="s">
        <v>49</v>
      </c>
      <c r="B26" s="366">
        <v>948994</v>
      </c>
      <c r="C26" s="369">
        <v>7663</v>
      </c>
      <c r="D26" s="346" t="s">
        <v>50</v>
      </c>
      <c r="F26" s="49"/>
      <c r="G26" s="49"/>
      <c r="H26" s="24"/>
      <c r="I26" s="24"/>
    </row>
    <row r="27" spans="1:9" ht="20.25" customHeight="1" thickBot="1" x14ac:dyDescent="0.25">
      <c r="A27" s="371" t="s">
        <v>30</v>
      </c>
      <c r="B27" s="196">
        <f>SUM(B8:B26)</f>
        <v>15297411</v>
      </c>
      <c r="C27" s="201">
        <f>SUM(C8:C26)</f>
        <v>194235</v>
      </c>
      <c r="D27" s="372" t="s">
        <v>31</v>
      </c>
      <c r="E27" s="49"/>
      <c r="F27" s="24"/>
      <c r="G27" s="24"/>
      <c r="H27" s="24"/>
      <c r="I27" s="49"/>
    </row>
    <row r="28" spans="1:9" ht="18" customHeight="1" x14ac:dyDescent="0.2">
      <c r="A28" s="464" t="s">
        <v>291</v>
      </c>
      <c r="B28" s="464"/>
      <c r="C28" s="373"/>
      <c r="D28" s="373" t="s">
        <v>300</v>
      </c>
    </row>
    <row r="29" spans="1:9" ht="16.5" customHeight="1" x14ac:dyDescent="0.2">
      <c r="A29" s="501" t="s">
        <v>295</v>
      </c>
      <c r="B29" s="517"/>
      <c r="C29" s="274"/>
      <c r="D29" s="274" t="s">
        <v>52</v>
      </c>
    </row>
  </sheetData>
  <mergeCells count="12">
    <mergeCell ref="A29:B29"/>
    <mergeCell ref="A28:B28"/>
    <mergeCell ref="A23:B23"/>
    <mergeCell ref="A1:D1"/>
    <mergeCell ref="A2:D2"/>
    <mergeCell ref="B6:B7"/>
    <mergeCell ref="C6:C7"/>
    <mergeCell ref="B4:B5"/>
    <mergeCell ref="C4:C5"/>
    <mergeCell ref="D4:D7"/>
    <mergeCell ref="A4:A7"/>
    <mergeCell ref="C23:D23"/>
  </mergeCells>
  <printOptions horizontalCentered="1"/>
  <pageMargins left="0.25" right="0.25" top="0.75" bottom="0.75" header="0.3" footer="0.3"/>
  <pageSetup paperSize="9" scale="76" orientation="landscape" r:id="rId1"/>
  <headerFooter>
    <oddFooter>&amp;C&amp;"-,Bold"&amp;14 17</oddFooter>
  </headerFooter>
  <colBreaks count="1" manualBreakCount="1">
    <brk id="4"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249977111117893"/>
  </sheetPr>
  <dimension ref="A1:X36"/>
  <sheetViews>
    <sheetView rightToLeft="1" view="pageBreakPreview" zoomScale="60" workbookViewId="0">
      <selection activeCell="Q3" sqref="Q3:X13"/>
    </sheetView>
  </sheetViews>
  <sheetFormatPr defaultColWidth="9" defaultRowHeight="14.25" x14ac:dyDescent="0.2"/>
  <cols>
    <col min="1" max="1" width="16" style="6" customWidth="1"/>
    <col min="2" max="2" width="18.140625" style="6" customWidth="1"/>
    <col min="3" max="3" width="20.5703125" style="6" customWidth="1"/>
    <col min="4" max="4" width="18.42578125" style="6" customWidth="1"/>
    <col min="5" max="5" width="14.42578125" style="6" customWidth="1"/>
    <col min="6" max="6" width="19" style="6" customWidth="1"/>
    <col min="7" max="7" width="13" style="6" customWidth="1"/>
    <col min="8" max="8" width="19.28515625" style="6" customWidth="1"/>
    <col min="9" max="9" width="18.42578125" style="6" customWidth="1"/>
    <col min="10" max="10" width="19" style="6" customWidth="1"/>
    <col min="11" max="11" width="30.85546875" style="6" customWidth="1"/>
    <col min="12" max="17" width="9" style="6"/>
    <col min="18" max="18" width="12.7109375" style="6" customWidth="1"/>
    <col min="19" max="16384" width="9" style="6"/>
  </cols>
  <sheetData>
    <row r="1" spans="1:24" ht="22.5" customHeight="1" x14ac:dyDescent="0.3">
      <c r="A1" s="427" t="s">
        <v>310</v>
      </c>
      <c r="B1" s="427"/>
      <c r="C1" s="427"/>
      <c r="D1" s="427"/>
      <c r="E1" s="427"/>
      <c r="F1" s="427"/>
      <c r="G1" s="427"/>
      <c r="H1" s="427"/>
      <c r="I1" s="427"/>
      <c r="J1" s="427"/>
      <c r="K1" s="489"/>
    </row>
    <row r="2" spans="1:24" ht="22.5" customHeight="1" x14ac:dyDescent="0.3">
      <c r="A2" s="427" t="s">
        <v>393</v>
      </c>
      <c r="B2" s="427"/>
      <c r="C2" s="427"/>
      <c r="D2" s="427"/>
      <c r="E2" s="427"/>
      <c r="F2" s="427"/>
      <c r="G2" s="427"/>
      <c r="H2" s="427"/>
      <c r="I2" s="427"/>
      <c r="J2" s="427"/>
      <c r="K2" s="489"/>
    </row>
    <row r="3" spans="1:24" ht="17.25" customHeight="1" thickBot="1" x14ac:dyDescent="0.25">
      <c r="A3" s="467" t="s">
        <v>394</v>
      </c>
      <c r="B3" s="467"/>
      <c r="C3" s="467"/>
      <c r="D3" s="467"/>
      <c r="E3" s="467"/>
      <c r="F3" s="467"/>
      <c r="G3" s="467"/>
      <c r="H3" s="467"/>
      <c r="I3" s="467"/>
      <c r="J3" s="467"/>
      <c r="K3" s="100" t="s">
        <v>53</v>
      </c>
      <c r="Q3" s="24"/>
      <c r="R3" s="24"/>
      <c r="S3" s="24"/>
      <c r="T3" s="24"/>
      <c r="U3" s="24"/>
      <c r="V3" s="24"/>
      <c r="W3" s="24"/>
      <c r="X3" s="24"/>
    </row>
    <row r="4" spans="1:24" ht="21" customHeight="1" thickBot="1" x14ac:dyDescent="0.25">
      <c r="A4" s="428" t="s">
        <v>54</v>
      </c>
      <c r="B4" s="428" t="s">
        <v>55</v>
      </c>
      <c r="C4" s="428" t="s">
        <v>151</v>
      </c>
      <c r="D4" s="428" t="s">
        <v>56</v>
      </c>
      <c r="E4" s="529" t="s">
        <v>215</v>
      </c>
      <c r="F4" s="530"/>
      <c r="G4" s="529" t="s">
        <v>217</v>
      </c>
      <c r="H4" s="530"/>
      <c r="I4" s="529" t="s">
        <v>219</v>
      </c>
      <c r="J4" s="530"/>
      <c r="K4" s="428" t="s">
        <v>57</v>
      </c>
      <c r="Q4" s="24"/>
      <c r="R4" s="24"/>
      <c r="S4" s="24"/>
      <c r="T4" s="24"/>
      <c r="U4" s="24"/>
      <c r="V4" s="24"/>
      <c r="W4" s="24"/>
      <c r="X4" s="24"/>
    </row>
    <row r="5" spans="1:24" ht="35.25" customHeight="1" x14ac:dyDescent="0.25">
      <c r="A5" s="527"/>
      <c r="B5" s="527"/>
      <c r="C5" s="527"/>
      <c r="D5" s="527"/>
      <c r="E5" s="434" t="s">
        <v>216</v>
      </c>
      <c r="F5" s="434"/>
      <c r="G5" s="434" t="s">
        <v>218</v>
      </c>
      <c r="H5" s="434"/>
      <c r="I5" s="434" t="s">
        <v>220</v>
      </c>
      <c r="J5" s="434"/>
      <c r="K5" s="527"/>
      <c r="Q5" s="24"/>
      <c r="R5" s="604"/>
      <c r="S5" s="604"/>
      <c r="T5" s="24"/>
      <c r="U5" s="408"/>
      <c r="V5" s="24"/>
      <c r="W5" s="24"/>
      <c r="X5" s="24"/>
    </row>
    <row r="6" spans="1:24" ht="22.5" customHeight="1" x14ac:dyDescent="0.25">
      <c r="A6" s="527"/>
      <c r="B6" s="527"/>
      <c r="C6" s="527"/>
      <c r="D6" s="527"/>
      <c r="E6" s="193" t="s">
        <v>58</v>
      </c>
      <c r="F6" s="193" t="s">
        <v>59</v>
      </c>
      <c r="G6" s="193" t="s">
        <v>58</v>
      </c>
      <c r="H6" s="193" t="s">
        <v>59</v>
      </c>
      <c r="I6" s="193" t="s">
        <v>60</v>
      </c>
      <c r="J6" s="193" t="s">
        <v>61</v>
      </c>
      <c r="K6" s="527"/>
      <c r="Q6" s="24"/>
      <c r="R6" s="604"/>
      <c r="S6" s="604"/>
      <c r="T6" s="24"/>
      <c r="U6" s="408"/>
      <c r="V6" s="24"/>
      <c r="W6" s="24"/>
      <c r="X6" s="24"/>
    </row>
    <row r="7" spans="1:24" ht="55.5" customHeight="1" thickBot="1" x14ac:dyDescent="0.25">
      <c r="A7" s="514"/>
      <c r="B7" s="194" t="s">
        <v>62</v>
      </c>
      <c r="C7" s="194" t="s">
        <v>168</v>
      </c>
      <c r="D7" s="194" t="s">
        <v>63</v>
      </c>
      <c r="E7" s="194" t="s">
        <v>64</v>
      </c>
      <c r="F7" s="194" t="s">
        <v>65</v>
      </c>
      <c r="G7" s="194" t="s">
        <v>64</v>
      </c>
      <c r="H7" s="194" t="s">
        <v>65</v>
      </c>
      <c r="I7" s="194" t="s">
        <v>66</v>
      </c>
      <c r="J7" s="194" t="s">
        <v>67</v>
      </c>
      <c r="K7" s="514"/>
      <c r="Q7" s="24"/>
      <c r="R7" s="605"/>
      <c r="S7" s="605"/>
      <c r="T7" s="24"/>
      <c r="U7" s="408"/>
      <c r="V7" s="24"/>
      <c r="W7" s="24"/>
      <c r="X7" s="24"/>
    </row>
    <row r="8" spans="1:24" ht="39.950000000000003" customHeight="1" thickTop="1" x14ac:dyDescent="0.25">
      <c r="A8" s="115" t="s">
        <v>130</v>
      </c>
      <c r="B8" s="139">
        <v>750</v>
      </c>
      <c r="C8" s="140">
        <v>7.8</v>
      </c>
      <c r="D8" s="139">
        <v>495</v>
      </c>
      <c r="E8" s="139">
        <v>2717</v>
      </c>
      <c r="F8" s="139">
        <v>486</v>
      </c>
      <c r="G8" s="139">
        <v>72842</v>
      </c>
      <c r="H8" s="139">
        <v>17532</v>
      </c>
      <c r="I8" s="139">
        <v>12073</v>
      </c>
      <c r="J8" s="139">
        <v>18133</v>
      </c>
      <c r="K8" s="116" t="s">
        <v>239</v>
      </c>
      <c r="Q8" s="24"/>
      <c r="R8" s="604"/>
      <c r="S8" s="604"/>
      <c r="T8" s="24"/>
      <c r="U8" s="408"/>
      <c r="V8" s="24"/>
      <c r="W8" s="24"/>
      <c r="X8" s="24"/>
    </row>
    <row r="9" spans="1:24" ht="39.950000000000003" customHeight="1" x14ac:dyDescent="0.25">
      <c r="A9" s="110" t="s">
        <v>163</v>
      </c>
      <c r="B9" s="141">
        <v>3760</v>
      </c>
      <c r="C9" s="142">
        <v>39.200000000000003</v>
      </c>
      <c r="D9" s="141">
        <v>394</v>
      </c>
      <c r="E9" s="141">
        <v>6557</v>
      </c>
      <c r="F9" s="141">
        <v>413</v>
      </c>
      <c r="G9" s="141">
        <v>84281</v>
      </c>
      <c r="H9" s="141">
        <v>46188</v>
      </c>
      <c r="I9" s="141">
        <v>2280</v>
      </c>
      <c r="J9" s="141">
        <v>2945</v>
      </c>
      <c r="K9" s="111" t="s">
        <v>68</v>
      </c>
      <c r="Q9" s="24"/>
      <c r="R9" s="604"/>
      <c r="S9" s="604"/>
      <c r="T9" s="24"/>
      <c r="U9" s="408"/>
      <c r="V9" s="24"/>
      <c r="W9" s="24"/>
      <c r="X9" s="24"/>
    </row>
    <row r="10" spans="1:24" ht="39.950000000000003" customHeight="1" x14ac:dyDescent="0.25">
      <c r="A10" s="110" t="s">
        <v>134</v>
      </c>
      <c r="B10" s="141">
        <v>3</v>
      </c>
      <c r="C10" s="142">
        <v>0</v>
      </c>
      <c r="D10" s="141">
        <v>2</v>
      </c>
      <c r="E10" s="141">
        <v>0</v>
      </c>
      <c r="F10" s="141">
        <v>0</v>
      </c>
      <c r="G10" s="141">
        <v>0</v>
      </c>
      <c r="H10" s="141">
        <v>0</v>
      </c>
      <c r="I10" s="141">
        <v>0</v>
      </c>
      <c r="J10" s="141">
        <v>0</v>
      </c>
      <c r="K10" s="111" t="s">
        <v>69</v>
      </c>
      <c r="Q10" s="24"/>
      <c r="R10" s="604"/>
      <c r="S10" s="604"/>
      <c r="T10" s="24"/>
      <c r="U10" s="408"/>
      <c r="V10" s="24"/>
      <c r="W10" s="24"/>
      <c r="X10" s="24"/>
    </row>
    <row r="11" spans="1:24" ht="39.950000000000003" customHeight="1" x14ac:dyDescent="0.25">
      <c r="A11" s="115" t="s">
        <v>70</v>
      </c>
      <c r="B11" s="139">
        <v>3661</v>
      </c>
      <c r="C11" s="140">
        <v>38.1</v>
      </c>
      <c r="D11" s="139">
        <v>1282</v>
      </c>
      <c r="E11" s="139">
        <v>823</v>
      </c>
      <c r="F11" s="139">
        <v>19</v>
      </c>
      <c r="G11" s="141">
        <v>73759</v>
      </c>
      <c r="H11" s="141">
        <v>10409</v>
      </c>
      <c r="I11" s="141">
        <v>1630</v>
      </c>
      <c r="J11" s="141">
        <v>288</v>
      </c>
      <c r="K11" s="111" t="s">
        <v>71</v>
      </c>
      <c r="Q11" s="24"/>
      <c r="R11" s="604"/>
      <c r="S11" s="604"/>
      <c r="T11" s="24"/>
      <c r="U11" s="408"/>
      <c r="V11" s="24"/>
      <c r="W11" s="24"/>
      <c r="X11" s="24"/>
    </row>
    <row r="12" spans="1:24" ht="39.950000000000003" customHeight="1" x14ac:dyDescent="0.2">
      <c r="A12" s="110" t="s">
        <v>72</v>
      </c>
      <c r="B12" s="141">
        <v>2</v>
      </c>
      <c r="C12" s="142">
        <v>0</v>
      </c>
      <c r="D12" s="141">
        <v>0</v>
      </c>
      <c r="E12" s="141">
        <v>1</v>
      </c>
      <c r="F12" s="141">
        <v>0</v>
      </c>
      <c r="G12" s="141">
        <v>0</v>
      </c>
      <c r="H12" s="141">
        <v>0</v>
      </c>
      <c r="I12" s="141">
        <v>27</v>
      </c>
      <c r="J12" s="141">
        <v>0</v>
      </c>
      <c r="K12" s="111" t="s">
        <v>73</v>
      </c>
      <c r="Q12" s="24"/>
      <c r="R12" s="24"/>
      <c r="S12" s="24"/>
      <c r="T12" s="24"/>
      <c r="U12" s="606"/>
      <c r="V12" s="24"/>
      <c r="W12" s="24"/>
      <c r="X12" s="24"/>
    </row>
    <row r="13" spans="1:24" ht="39.950000000000003" customHeight="1" x14ac:dyDescent="0.2">
      <c r="A13" s="110" t="s">
        <v>74</v>
      </c>
      <c r="B13" s="141">
        <v>467</v>
      </c>
      <c r="C13" s="142">
        <v>4.9000000000000004</v>
      </c>
      <c r="D13" s="141">
        <v>0</v>
      </c>
      <c r="E13" s="141">
        <v>812</v>
      </c>
      <c r="F13" s="141">
        <v>21</v>
      </c>
      <c r="G13" s="141">
        <v>6253</v>
      </c>
      <c r="H13" s="141">
        <v>723</v>
      </c>
      <c r="I13" s="141">
        <v>119</v>
      </c>
      <c r="J13" s="141">
        <v>32</v>
      </c>
      <c r="K13" s="111" t="s">
        <v>75</v>
      </c>
      <c r="Q13" s="24"/>
      <c r="R13" s="24"/>
      <c r="S13" s="24"/>
      <c r="T13" s="24"/>
      <c r="U13" s="24"/>
      <c r="V13" s="24"/>
      <c r="W13" s="24"/>
      <c r="X13" s="24"/>
    </row>
    <row r="14" spans="1:24" ht="39.950000000000003" customHeight="1" thickBot="1" x14ac:dyDescent="0.25">
      <c r="A14" s="112" t="s">
        <v>76</v>
      </c>
      <c r="B14" s="143">
        <v>957</v>
      </c>
      <c r="C14" s="144">
        <v>10</v>
      </c>
      <c r="D14" s="143">
        <v>479</v>
      </c>
      <c r="E14" s="143">
        <v>2662</v>
      </c>
      <c r="F14" s="143">
        <v>375</v>
      </c>
      <c r="G14" s="143">
        <v>60164</v>
      </c>
      <c r="H14" s="143">
        <v>22907</v>
      </c>
      <c r="I14" s="143">
        <v>194</v>
      </c>
      <c r="J14" s="143">
        <v>863</v>
      </c>
      <c r="K14" s="113" t="s">
        <v>77</v>
      </c>
    </row>
    <row r="15" spans="1:24" ht="39.950000000000003" customHeight="1" thickBot="1" x14ac:dyDescent="0.25">
      <c r="A15" s="203" t="s">
        <v>30</v>
      </c>
      <c r="B15" s="204">
        <f t="shared" ref="B15:J15" si="0">SUM(B8:B14)</f>
        <v>9600</v>
      </c>
      <c r="C15" s="204">
        <f t="shared" si="0"/>
        <v>100</v>
      </c>
      <c r="D15" s="204">
        <f t="shared" si="0"/>
        <v>2652</v>
      </c>
      <c r="E15" s="204">
        <f t="shared" si="0"/>
        <v>13572</v>
      </c>
      <c r="F15" s="204">
        <f t="shared" si="0"/>
        <v>1314</v>
      </c>
      <c r="G15" s="204">
        <f t="shared" si="0"/>
        <v>297299</v>
      </c>
      <c r="H15" s="204">
        <f t="shared" si="0"/>
        <v>97759</v>
      </c>
      <c r="I15" s="204">
        <f t="shared" si="0"/>
        <v>16323</v>
      </c>
      <c r="J15" s="204">
        <f t="shared" si="0"/>
        <v>22261</v>
      </c>
      <c r="K15" s="205" t="s">
        <v>31</v>
      </c>
    </row>
    <row r="16" spans="1:24" ht="28.5" customHeight="1" x14ac:dyDescent="0.2">
      <c r="A16" s="415" t="s">
        <v>39</v>
      </c>
      <c r="B16" s="415"/>
      <c r="C16" s="415"/>
      <c r="D16" s="415"/>
      <c r="E16" s="415"/>
      <c r="F16" s="29"/>
      <c r="G16" s="29"/>
      <c r="H16" s="29"/>
      <c r="I16" s="419" t="s">
        <v>78</v>
      </c>
      <c r="J16" s="419"/>
      <c r="K16" s="419"/>
    </row>
    <row r="17" spans="1:12" ht="28.5" customHeight="1" x14ac:dyDescent="0.2">
      <c r="A17" s="271"/>
      <c r="B17" s="271"/>
      <c r="C17" s="271"/>
      <c r="D17" s="271"/>
      <c r="E17" s="271"/>
      <c r="F17" s="29"/>
      <c r="G17" s="29"/>
      <c r="H17" s="29"/>
      <c r="I17" s="272"/>
      <c r="J17" s="272"/>
      <c r="K17" s="272"/>
    </row>
    <row r="18" spans="1:12" ht="24.75" customHeight="1" x14ac:dyDescent="0.2">
      <c r="A18" s="497"/>
      <c r="B18" s="497"/>
      <c r="C18" s="497"/>
      <c r="D18" s="497"/>
      <c r="E18" s="497"/>
      <c r="F18" s="497"/>
      <c r="G18" s="497"/>
      <c r="H18" s="497"/>
      <c r="I18" s="497"/>
      <c r="J18" s="497"/>
      <c r="K18" s="497"/>
    </row>
    <row r="19" spans="1:12" ht="21" customHeight="1" x14ac:dyDescent="0.2">
      <c r="A19" s="531"/>
      <c r="B19" s="531"/>
      <c r="C19" s="531"/>
      <c r="D19" s="531"/>
      <c r="E19" s="531"/>
      <c r="F19" s="531"/>
      <c r="G19" s="531"/>
      <c r="H19" s="531"/>
      <c r="I19" s="531"/>
      <c r="J19" s="531"/>
      <c r="K19" s="531"/>
    </row>
    <row r="20" spans="1:12" ht="17.25" customHeight="1" x14ac:dyDescent="0.2">
      <c r="A20" s="531"/>
      <c r="B20" s="531"/>
      <c r="C20" s="531"/>
      <c r="D20" s="531"/>
      <c r="E20" s="531"/>
      <c r="F20" s="531"/>
      <c r="G20" s="531"/>
      <c r="H20" s="531"/>
      <c r="I20" s="531"/>
      <c r="J20" s="531"/>
      <c r="K20" s="531"/>
    </row>
    <row r="21" spans="1:12" ht="21" customHeight="1" x14ac:dyDescent="0.2">
      <c r="A21" s="528"/>
      <c r="B21" s="528"/>
      <c r="C21" s="13"/>
      <c r="D21" s="13"/>
      <c r="E21" s="13"/>
      <c r="F21" s="13"/>
      <c r="G21" s="13"/>
      <c r="H21" s="13"/>
      <c r="I21" s="13"/>
      <c r="J21" s="13"/>
      <c r="K21" s="64"/>
      <c r="L21" s="64"/>
    </row>
    <row r="22" spans="1:12" ht="21" customHeight="1" x14ac:dyDescent="0.2">
      <c r="A22" s="13"/>
      <c r="B22" s="13"/>
      <c r="C22" s="13"/>
      <c r="D22" s="13"/>
      <c r="E22" s="13"/>
      <c r="F22" s="13"/>
      <c r="G22" s="13"/>
      <c r="H22" s="13"/>
      <c r="I22" s="13"/>
      <c r="J22" s="13"/>
      <c r="K22" s="13"/>
    </row>
    <row r="23" spans="1:12" ht="15.75" customHeight="1" x14ac:dyDescent="0.2">
      <c r="A23" s="13"/>
      <c r="B23" s="13"/>
      <c r="C23" s="13"/>
      <c r="D23" s="13"/>
      <c r="E23" s="13"/>
      <c r="F23" s="13"/>
      <c r="G23" s="13"/>
      <c r="H23" s="13"/>
      <c r="I23" s="13"/>
      <c r="J23" s="13"/>
      <c r="K23" s="13"/>
    </row>
    <row r="24" spans="1:12" ht="21.75" customHeight="1" x14ac:dyDescent="0.2">
      <c r="A24" s="13"/>
      <c r="B24" s="13"/>
      <c r="C24" s="13"/>
      <c r="D24" s="13"/>
      <c r="E24" s="13"/>
      <c r="F24" s="13"/>
      <c r="G24" s="13"/>
      <c r="H24" s="13"/>
      <c r="I24" s="13"/>
      <c r="J24" s="13"/>
      <c r="K24" s="13"/>
    </row>
    <row r="25" spans="1:12" ht="17.25" customHeight="1" x14ac:dyDescent="0.2">
      <c r="A25" s="13"/>
      <c r="B25" s="13"/>
      <c r="C25" s="13"/>
      <c r="D25" s="13"/>
      <c r="E25" s="13"/>
      <c r="F25" s="13"/>
      <c r="G25" s="13"/>
      <c r="H25" s="13"/>
      <c r="I25" s="13"/>
      <c r="J25" s="13"/>
      <c r="K25" s="13"/>
    </row>
    <row r="26" spans="1:12" ht="12.75" customHeight="1" x14ac:dyDescent="0.2">
      <c r="A26" s="13"/>
      <c r="B26" s="13"/>
      <c r="C26" s="13"/>
      <c r="D26" s="13"/>
      <c r="E26" s="13"/>
      <c r="F26" s="13"/>
      <c r="G26" s="13"/>
      <c r="H26" s="13"/>
      <c r="I26" s="13"/>
      <c r="J26" s="13"/>
      <c r="K26" s="13"/>
    </row>
    <row r="27" spans="1:12" ht="16.5" customHeight="1" x14ac:dyDescent="0.2">
      <c r="A27" s="13"/>
      <c r="B27" s="13"/>
      <c r="C27" s="13"/>
      <c r="D27" s="13"/>
      <c r="E27" s="13"/>
      <c r="F27" s="13"/>
      <c r="G27" s="13"/>
      <c r="H27" s="13"/>
      <c r="I27" s="13"/>
      <c r="J27" s="13"/>
      <c r="K27" s="13"/>
    </row>
    <row r="28" spans="1:12" ht="18" customHeight="1" x14ac:dyDescent="0.2">
      <c r="A28" s="13"/>
      <c r="B28" s="13"/>
      <c r="C28" s="13"/>
      <c r="D28" s="13"/>
      <c r="E28" s="13"/>
      <c r="F28" s="13"/>
      <c r="G28" s="13"/>
      <c r="H28" s="13"/>
      <c r="I28" s="13"/>
      <c r="J28" s="13"/>
      <c r="K28" s="13"/>
    </row>
    <row r="29" spans="1:12" ht="24" customHeight="1" x14ac:dyDescent="0.2">
      <c r="A29" s="13"/>
      <c r="B29" s="13"/>
      <c r="C29" s="13"/>
      <c r="D29" s="13"/>
      <c r="E29" s="13"/>
      <c r="F29" s="13"/>
      <c r="G29" s="13"/>
      <c r="H29" s="13"/>
      <c r="I29" s="13"/>
      <c r="J29" s="13"/>
      <c r="K29" s="13"/>
    </row>
    <row r="30" spans="1:12" x14ac:dyDescent="0.2">
      <c r="A30" s="13"/>
      <c r="B30" s="13"/>
      <c r="C30" s="13"/>
      <c r="D30" s="13"/>
      <c r="E30" s="13"/>
      <c r="F30" s="13"/>
      <c r="G30" s="13"/>
      <c r="H30" s="13"/>
      <c r="I30" s="13"/>
      <c r="J30" s="13"/>
      <c r="K30" s="13"/>
    </row>
    <row r="31" spans="1:12" x14ac:dyDescent="0.2">
      <c r="A31" s="13"/>
      <c r="B31" s="13"/>
      <c r="C31" s="13"/>
      <c r="D31" s="13"/>
      <c r="E31" s="13"/>
      <c r="F31" s="13"/>
      <c r="G31" s="13"/>
      <c r="H31" s="13"/>
      <c r="I31" s="13"/>
      <c r="J31" s="13"/>
      <c r="K31" s="13"/>
    </row>
    <row r="32" spans="1:12" ht="19.5" customHeight="1" x14ac:dyDescent="0.2">
      <c r="A32" s="13"/>
      <c r="B32" s="13"/>
      <c r="C32" s="13"/>
      <c r="D32" s="13"/>
      <c r="E32" s="13"/>
      <c r="F32" s="13"/>
      <c r="G32" s="13"/>
      <c r="H32" s="13"/>
      <c r="I32" s="13"/>
      <c r="J32" s="13"/>
      <c r="K32" s="13"/>
    </row>
    <row r="33" spans="1:11" x14ac:dyDescent="0.2">
      <c r="A33" s="13"/>
      <c r="B33" s="13"/>
      <c r="C33" s="13"/>
      <c r="D33" s="13"/>
      <c r="E33" s="13"/>
      <c r="F33" s="13"/>
      <c r="G33" s="13"/>
      <c r="H33" s="13"/>
      <c r="I33" s="13"/>
      <c r="J33" s="13"/>
      <c r="K33" s="13"/>
    </row>
    <row r="34" spans="1:11" x14ac:dyDescent="0.2">
      <c r="A34" s="13"/>
      <c r="B34" s="13"/>
      <c r="C34" s="13"/>
      <c r="D34" s="13"/>
      <c r="E34" s="13"/>
      <c r="F34" s="13"/>
      <c r="G34" s="13"/>
      <c r="H34" s="13"/>
      <c r="I34" s="13"/>
      <c r="J34" s="13"/>
      <c r="K34" s="13"/>
    </row>
    <row r="35" spans="1:11" ht="19.5" customHeight="1" x14ac:dyDescent="0.2">
      <c r="A35" s="13"/>
      <c r="B35" s="13"/>
      <c r="C35" s="13"/>
      <c r="D35" s="13"/>
      <c r="E35" s="13"/>
      <c r="F35" s="13"/>
      <c r="G35" s="13"/>
      <c r="H35" s="13"/>
      <c r="I35" s="13"/>
      <c r="J35" s="13"/>
      <c r="K35" s="13"/>
    </row>
    <row r="36" spans="1:11" x14ac:dyDescent="0.2">
      <c r="A36" s="13"/>
      <c r="B36" s="13"/>
      <c r="C36" s="13"/>
      <c r="D36" s="13"/>
      <c r="E36" s="13"/>
      <c r="F36" s="13"/>
      <c r="G36" s="13"/>
      <c r="H36" s="13"/>
      <c r="I36" s="13"/>
      <c r="J36" s="13"/>
      <c r="K36" s="13"/>
    </row>
  </sheetData>
  <mergeCells count="20">
    <mergeCell ref="A21:B21"/>
    <mergeCell ref="E5:F5"/>
    <mergeCell ref="G5:H5"/>
    <mergeCell ref="I5:J5"/>
    <mergeCell ref="A4:A7"/>
    <mergeCell ref="E4:F4"/>
    <mergeCell ref="G4:H4"/>
    <mergeCell ref="I4:J4"/>
    <mergeCell ref="D4:D6"/>
    <mergeCell ref="C4:C6"/>
    <mergeCell ref="B4:B6"/>
    <mergeCell ref="A20:K20"/>
    <mergeCell ref="A19:K19"/>
    <mergeCell ref="A18:K18"/>
    <mergeCell ref="A1:K1"/>
    <mergeCell ref="A2:K2"/>
    <mergeCell ref="I16:K16"/>
    <mergeCell ref="A16:E16"/>
    <mergeCell ref="A3:J3"/>
    <mergeCell ref="K4:K7"/>
  </mergeCells>
  <printOptions horizontalCentered="1"/>
  <pageMargins left="0.25" right="0.25" top="0.75" bottom="0.75" header="0.3" footer="0.3"/>
  <pageSetup paperSize="9" scale="68" orientation="landscape" r:id="rId1"/>
  <headerFooter>
    <oddFooter>&amp;C&amp;"-,Bold"&amp;14 20</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21</vt:i4>
      </vt:variant>
      <vt:variant>
        <vt:lpstr>Named Ranges</vt:lpstr>
      </vt:variant>
      <vt:variant>
        <vt:i4>19</vt:i4>
      </vt:variant>
    </vt:vector>
  </HeadingPairs>
  <TitlesOfParts>
    <vt:vector size="40" baseType="lpstr">
      <vt:lpstr>ج1</vt:lpstr>
      <vt:lpstr>ج2</vt:lpstr>
      <vt:lpstr>ج3</vt:lpstr>
      <vt:lpstr>ج4</vt:lpstr>
      <vt:lpstr>ج5</vt:lpstr>
      <vt:lpstr>ج6</vt:lpstr>
      <vt:lpstr>ج7</vt:lpstr>
      <vt:lpstr>ج8</vt:lpstr>
      <vt:lpstr>ج9</vt:lpstr>
      <vt:lpstr>ج10</vt:lpstr>
      <vt:lpstr>ج11</vt:lpstr>
      <vt:lpstr>ج12</vt:lpstr>
      <vt:lpstr>ج13</vt:lpstr>
      <vt:lpstr>جدول 14</vt:lpstr>
      <vt:lpstr>ج15</vt:lpstr>
      <vt:lpstr>ج16</vt:lpstr>
      <vt:lpstr>ج17</vt:lpstr>
      <vt:lpstr>18ج</vt:lpstr>
      <vt:lpstr>ج19</vt:lpstr>
      <vt:lpstr>ج20</vt:lpstr>
      <vt:lpstr>ج21</vt:lpstr>
      <vt:lpstr>'18ج'!Print_Area</vt:lpstr>
      <vt:lpstr>ج1!Print_Area</vt:lpstr>
      <vt:lpstr>ج10!Print_Area</vt:lpstr>
      <vt:lpstr>ج11!Print_Area</vt:lpstr>
      <vt:lpstr>ج12!Print_Area</vt:lpstr>
      <vt:lpstr>ج13!Print_Area</vt:lpstr>
      <vt:lpstr>ج15!Print_Area</vt:lpstr>
      <vt:lpstr>ج17!Print_Area</vt:lpstr>
      <vt:lpstr>ج19!Print_Area</vt:lpstr>
      <vt:lpstr>ج2!Print_Area</vt:lpstr>
      <vt:lpstr>ج20!Print_Area</vt:lpstr>
      <vt:lpstr>ج21!Print_Area</vt:lpstr>
      <vt:lpstr>ج3!Print_Area</vt:lpstr>
      <vt:lpstr>ج5!Print_Area</vt:lpstr>
      <vt:lpstr>ج6!Print_Area</vt:lpstr>
      <vt:lpstr>ج7!Print_Area</vt:lpstr>
      <vt:lpstr>ج8!Print_Area</vt:lpstr>
      <vt:lpstr>ج9!Print_Area</vt:lpstr>
      <vt:lpstr>'جدول 14'!Print_Area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Amel</dc:creator>
  <cp:lastModifiedBy>Ibaa Salah</cp:lastModifiedBy>
  <cp:lastPrinted>2019-12-19T09:04:49Z</cp:lastPrinted>
  <dcterms:created xsi:type="dcterms:W3CDTF">2016-03-10T05:54:58Z</dcterms:created>
  <dcterms:modified xsi:type="dcterms:W3CDTF">2019-12-19T09:06:12Z</dcterms:modified>
</cp:coreProperties>
</file>